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195" windowHeight="9210" activeTab="1"/>
  </bookViews>
  <sheets>
    <sheet name="ANNEXE 1" sheetId="1" r:id="rId1"/>
    <sheet name="ANNEXE 2" sheetId="2" r:id="rId2"/>
    <sheet name="ANNEXE 3" sheetId="3" r:id="rId3"/>
    <sheet name="ANNEXE 4" sheetId="4" r:id="rId4"/>
    <sheet name="ANNEXE 5" sheetId="5" r:id="rId5"/>
    <sheet name="NOMENCLATURE" sheetId="6" r:id="rId6"/>
    <sheet name="REGUL" sheetId="7" r:id="rId7"/>
  </sheets>
  <definedNames/>
  <calcPr fullCalcOnLoad="1"/>
</workbook>
</file>

<file path=xl/comments5.xml><?xml version="1.0" encoding="utf-8"?>
<comments xmlns="http://schemas.openxmlformats.org/spreadsheetml/2006/main">
  <authors>
    <author> EMILE</author>
  </authors>
  <commentList>
    <comment ref="B20" authorId="0">
      <text>
        <r>
          <rPr>
            <b/>
            <sz val="8"/>
            <rFont val="Tahoma"/>
            <family val="2"/>
          </rPr>
          <t xml:space="preserve"> EMILE: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<sst xmlns="http://schemas.openxmlformats.org/spreadsheetml/2006/main" count="233" uniqueCount="169">
  <si>
    <t>MONTANT</t>
  </si>
  <si>
    <t>OPERATIONS EXCEPTIONNELLES</t>
  </si>
  <si>
    <t>TOTAL</t>
  </si>
  <si>
    <t>SUBVENTIONS ET EMPRUNTS A RECEVOIR</t>
  </si>
  <si>
    <t>A</t>
  </si>
  <si>
    <t>B</t>
  </si>
  <si>
    <t>C</t>
  </si>
  <si>
    <t>D</t>
  </si>
  <si>
    <t>F</t>
  </si>
  <si>
    <t>DATE</t>
  </si>
  <si>
    <t>Annexe 1</t>
  </si>
  <si>
    <t>I- Situation financiere et trésorerie</t>
  </si>
  <si>
    <t>exercice précedent approuvé</t>
  </si>
  <si>
    <t>exercice clos</t>
  </si>
  <si>
    <t>Tresorerie</t>
  </si>
  <si>
    <t>Provisions et avances</t>
  </si>
  <si>
    <t>Fonds placés</t>
  </si>
  <si>
    <t>Banque ou fonds en banque</t>
  </si>
  <si>
    <t>Tresorerie disponible Total I</t>
  </si>
  <si>
    <t>Total I</t>
  </si>
  <si>
    <t>II- Créances</t>
  </si>
  <si>
    <t>Dettes</t>
  </si>
  <si>
    <t>coproprietaires - sommes exigibles restant recevoir</t>
  </si>
  <si>
    <t>Total II</t>
  </si>
  <si>
    <t>Total général (I) + (II)</t>
  </si>
  <si>
    <t>CHARGES POUR OPERATIONS COURANTES (ventilation en annexe 3)</t>
  </si>
  <si>
    <t>PRODUITS POUR OPERATIONS COURANTES</t>
  </si>
  <si>
    <t>approbation des comptes</t>
  </si>
  <si>
    <t>pour le vote du budget previsionnel</t>
  </si>
  <si>
    <t>exercice precedent approuvé</t>
  </si>
  <si>
    <t>exercice clos budget voté</t>
  </si>
  <si>
    <t>exercice clos realisé à approuver</t>
  </si>
  <si>
    <t>budget prévisionnel en cours voté</t>
  </si>
  <si>
    <t>budget prévisionnel à voter</t>
  </si>
  <si>
    <t>Achats de matières et fornitures</t>
  </si>
  <si>
    <t>Appels de fonds</t>
  </si>
  <si>
    <t>Provisions coproprietaires</t>
  </si>
  <si>
    <t>sous-total</t>
  </si>
  <si>
    <t>Solde (excèdent/ operations courantes affecté aux coproprietaires)</t>
  </si>
  <si>
    <t>Solde (insuffisance : operations courantes affectée aux coproprietaires</t>
  </si>
  <si>
    <t xml:space="preserve">total 1 </t>
  </si>
  <si>
    <t>CHARGES POUR TRAVAUX ET AUTRES OPERATIONS EXCEPTIONNELLES</t>
  </si>
  <si>
    <t>Charges pour travaux</t>
  </si>
  <si>
    <t>Solde (excedent)</t>
  </si>
  <si>
    <t>Solde (insuffisance)</t>
  </si>
  <si>
    <t>total lI</t>
  </si>
  <si>
    <t>total II</t>
  </si>
  <si>
    <t>Annexe 3</t>
  </si>
  <si>
    <t xml:space="preserve">CHARGES POUR OPERATIONS </t>
  </si>
  <si>
    <t>pour approbation des comptes</t>
  </si>
  <si>
    <t>exercice des budgets votés</t>
  </si>
  <si>
    <t>Charges</t>
  </si>
  <si>
    <t>Produits affectés</t>
  </si>
  <si>
    <t>Net</t>
  </si>
  <si>
    <t>Annexe 4</t>
  </si>
  <si>
    <t xml:space="preserve">travaux de l'article 14-2 </t>
  </si>
  <si>
    <t>Exercice clos dépenses votées</t>
  </si>
  <si>
    <t xml:space="preserve">Exercice clos réalisé à approuver </t>
  </si>
  <si>
    <t>dépenses</t>
  </si>
  <si>
    <t>provisions appelées</t>
  </si>
  <si>
    <t>solde</t>
  </si>
  <si>
    <t>Total operations exceptionnelles</t>
  </si>
  <si>
    <t>Total travaux de l'article 14-2 et operations exceptionnelles</t>
  </si>
  <si>
    <t>Date et references du syndic</t>
  </si>
  <si>
    <t>Annexe 5</t>
  </si>
  <si>
    <t>TRAVAUX VOTES</t>
  </si>
  <si>
    <t>TRAVAUX PAYES</t>
  </si>
  <si>
    <t>TRAVAUX REALISES</t>
  </si>
  <si>
    <t>APPELS TRAVAUX EMPRUNTS ET SUBVENTIONS RECUS</t>
  </si>
  <si>
    <t>SOLDE EN ATTENTE SUR TRAVAUX</t>
  </si>
  <si>
    <t>E = D - C</t>
  </si>
  <si>
    <t xml:space="preserve"> PRODUITS POUR TRAVAUX ET AUTRES OPERATIONS EXCEPTIONNELLES</t>
  </si>
  <si>
    <t>Syndicat des coproprietaires:</t>
  </si>
  <si>
    <t>_</t>
  </si>
  <si>
    <t>Total travaux article 14-2</t>
  </si>
  <si>
    <t>Rubriques arrêtées en fonction des clauses du RC</t>
  </si>
  <si>
    <t xml:space="preserve">Total net </t>
  </si>
  <si>
    <t xml:space="preserve">TOTAL CHARGES NETTES </t>
  </si>
  <si>
    <t>Solde excedentaire d'operations courantes affecté aux coproprietaires</t>
  </si>
  <si>
    <t xml:space="preserve">Syndicat des coproprietaires:  </t>
  </si>
  <si>
    <t>ANNEXE 2</t>
  </si>
  <si>
    <t xml:space="preserve">Syndicat des coproprietaires: </t>
  </si>
  <si>
    <t xml:space="preserve">           Syndicat des coproprietaires:</t>
  </si>
  <si>
    <t xml:space="preserve">               Syndicat des coproprietaires:</t>
  </si>
  <si>
    <t>NOM DU COPROPRIETAIRE</t>
  </si>
  <si>
    <t>MILLIEMES</t>
  </si>
  <si>
    <t>EXCEDANT CHARGE COURANTE</t>
  </si>
  <si>
    <t>EXCEDANT CHARGE TRAVAUX</t>
  </si>
  <si>
    <t>SOLDE COPROPRIETAIRE</t>
  </si>
  <si>
    <t>SOLDE AVANT REGUL</t>
  </si>
  <si>
    <t>Achats de matières et fournitures :</t>
  </si>
  <si>
    <t>Eau</t>
  </si>
  <si>
    <t>Électricité</t>
  </si>
  <si>
    <t>Chauffage, énergie et combustibles</t>
  </si>
  <si>
    <t>Achats produits d'entretien et petits équipements</t>
  </si>
  <si>
    <t>Matériel</t>
  </si>
  <si>
    <t>Fournitures</t>
  </si>
  <si>
    <t>Services extérieurs:</t>
  </si>
  <si>
    <t>Nettoyage des locaux</t>
  </si>
  <si>
    <t>Locations immobilières</t>
  </si>
  <si>
    <t>Locations mobilières</t>
  </si>
  <si>
    <t>Contrats de maintenance</t>
  </si>
  <si>
    <t>Entretien et petites réparations</t>
  </si>
  <si>
    <t>Primes d'assurances</t>
  </si>
  <si>
    <t>Frais d'administration et honoraires ;</t>
  </si>
  <si>
    <t>Rémunérations du syndic sur gestion copropriété</t>
  </si>
  <si>
    <t>Rémunération du syndic</t>
  </si>
  <si>
    <t>Débours</t>
  </si>
  <si>
    <t>Frais postaux</t>
  </si>
  <si>
    <t>Autres honoraires du syndic</t>
  </si>
  <si>
    <t>Honoraires travaux</t>
  </si>
  <si>
    <t>Prestations particulières</t>
  </si>
  <si>
    <t>Autres honoraires</t>
  </si>
  <si>
    <t>Rémunérations de tiers intervenants</t>
  </si>
  <si>
    <t>Frais du conseil syndical</t>
  </si>
  <si>
    <t>Impôts - taxes et versements assimilés :</t>
  </si>
  <si>
    <t>Taxe de balayage</t>
  </si>
  <si>
    <t>Taxe foncière</t>
  </si>
  <si>
    <t>Autres impôts et taxes</t>
  </si>
  <si>
    <t>Frais de personnel :</t>
  </si>
  <si>
    <t>Salaires</t>
  </si>
  <si>
    <t>Charges sociales et organismes sociaux</t>
  </si>
  <si>
    <t>Taxe sur les salaires</t>
  </si>
  <si>
    <t>Autres (médecine du travail, mutuelles, etc.)</t>
  </si>
  <si>
    <t>Charges financières des emprunts, agios ou autres:</t>
  </si>
  <si>
    <t>Remboursement d'annuités d'emprunt</t>
  </si>
  <si>
    <t>Autres charges financières et agios</t>
  </si>
  <si>
    <t>Charges pour travaux et opérations exceptionnelles :</t>
  </si>
  <si>
    <t>Travaux décidés par l'assemblée générale</t>
  </si>
  <si>
    <t>Travaux urgents</t>
  </si>
  <si>
    <t>Études techniques, diagnostic, consultation</t>
  </si>
  <si>
    <t>Pertes sur créances irrécouvrables</t>
  </si>
  <si>
    <t>Charges exceptionnelles</t>
  </si>
  <si>
    <t>Dotations aux dépréciations sur créances douteuses.</t>
  </si>
  <si>
    <t>Contrats de maintenance extincteurs</t>
  </si>
  <si>
    <t>Contrats de maintenance deratisation</t>
  </si>
  <si>
    <t>Contrats de maintenance ascenseur</t>
  </si>
  <si>
    <t>Contrats de maintenance chauffage</t>
  </si>
  <si>
    <t>Fonds travaux</t>
  </si>
  <si>
    <t>Copropriétaires - excédent versés</t>
  </si>
  <si>
    <t>Fournisseurs</t>
  </si>
  <si>
    <t>Créditeurs divers</t>
  </si>
  <si>
    <t>Compte de regularisations</t>
  </si>
  <si>
    <t>Provisions pour travaux</t>
  </si>
  <si>
    <t>Avance de tresorerie</t>
  </si>
  <si>
    <t>Avances travaux</t>
  </si>
  <si>
    <t>Solde en attente sur travaux ou operations exceptionnelles</t>
  </si>
  <si>
    <t>Dépréciation de comptes de tiers</t>
  </si>
  <si>
    <t>Compte d'attente</t>
  </si>
  <si>
    <t>Copropriétaires - Créances douteuses</t>
  </si>
  <si>
    <t>Débiteurs divers</t>
  </si>
  <si>
    <t>Compte de régularisation</t>
  </si>
  <si>
    <t>Indemnités d'assurances</t>
  </si>
  <si>
    <t>Produits divers</t>
  </si>
  <si>
    <t>Produits financiers</t>
  </si>
  <si>
    <t>Avances versées par les copopriétaires</t>
  </si>
  <si>
    <t>Fond travaux</t>
  </si>
  <si>
    <t>provisions sur travaux de l'article 14-2 et operations exceptionnelles</t>
  </si>
  <si>
    <t>CHARGES GENERALES</t>
  </si>
  <si>
    <t>CHARGES EAU</t>
  </si>
  <si>
    <t>CHARGES BATIMENT</t>
  </si>
  <si>
    <t>provisions copropriétaires</t>
  </si>
  <si>
    <t>à compléter manuellement</t>
  </si>
  <si>
    <t xml:space="preserve">    Etat financier après répartition au 31/12/2018</t>
  </si>
  <si>
    <t>Compte de gestion de l'exercice clos réalisé du 01/01/2018 AU 31/12/2018</t>
  </si>
  <si>
    <t>et budget prévisionnel de l'exercice du 01/01/2019 AU 01/12/2019</t>
  </si>
  <si>
    <t>Compte de gestion pour opérations de l'exercice clos réalisé du 01/01/2018 Au 31/12/2018</t>
  </si>
  <si>
    <t>Compte pour travaux de l'article 14-2 et opérations exceptionnelles hors budget prévisionnel de de l'exercice clos réalisé du 01/ 01/2018 Au 31/12 /2018</t>
  </si>
  <si>
    <t xml:space="preserve">    ETAT DES TRAVAUX DE L'ARTCILE 14-2 ET OPERATIONS EXCEPTIONNELLES VOTES NON ENCORE CLOTURES A LA FIN DE L'EXERCICE DU 01/01/2018 AU 01/12/2018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</si>
</sst>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mmm\-yyyy"/>
    <numFmt numFmtId="167" formatCode="#,##0.00\ &quot;€&quot;"/>
    <numFmt numFmtId="168" formatCode="#,##0.00\ _€"/>
    <numFmt numFmtId="169" formatCode="#,##0\ &quot;€&quot;"/>
    <numFmt numFmtId="170" formatCode="0.0000000000"/>
    <numFmt numFmtId="171" formatCode="0.000000000"/>
    <numFmt numFmtId="172" formatCode="0.00000000"/>
    <numFmt numFmtId="173" formatCode="0.0000000"/>
    <numFmt numFmtId="174" formatCode="_-* #,##0.00\ _F_-;\-* #,##0.00\ _F_-;_-* &quot;-&quot;??\ _F_-;_-@_-"/>
    <numFmt numFmtId="175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slantDashDot"/>
      <right style="slantDashDot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slantDashDot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slantDash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67" fontId="6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right" vertical="center"/>
    </xf>
    <xf numFmtId="167" fontId="5" fillId="0" borderId="13" xfId="0" applyNumberFormat="1" applyFont="1" applyBorder="1" applyAlignment="1">
      <alignment horizontal="center" vertical="center"/>
    </xf>
    <xf numFmtId="167" fontId="4" fillId="33" borderId="13" xfId="0" applyNumberFormat="1" applyFont="1" applyFill="1" applyBorder="1" applyAlignment="1">
      <alignment horizontal="right" vertical="center"/>
    </xf>
    <xf numFmtId="167" fontId="4" fillId="33" borderId="13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167" fontId="8" fillId="0" borderId="2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11" xfId="0" applyFont="1" applyBorder="1" applyAlignment="1">
      <alignment horizontal="right"/>
    </xf>
    <xf numFmtId="175" fontId="12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167" fontId="4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right" wrapText="1"/>
    </xf>
    <xf numFmtId="3" fontId="0" fillId="0" borderId="13" xfId="0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0" fontId="4" fillId="34" borderId="1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67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7" fontId="6" fillId="2" borderId="1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right" vertical="center"/>
    </xf>
    <xf numFmtId="167" fontId="5" fillId="35" borderId="13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7" fontId="4" fillId="3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7" fontId="7" fillId="0" borderId="25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167" fontId="0" fillId="0" borderId="26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7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2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28" xfId="0" applyNumberFormat="1" applyFont="1" applyBorder="1" applyAlignment="1">
      <alignment horizontal="center" vertical="center" wrapText="1"/>
    </xf>
    <xf numFmtId="167" fontId="0" fillId="0" borderId="24" xfId="0" applyNumberFormat="1" applyFont="1" applyBorder="1" applyAlignment="1">
      <alignment horizontal="center" vertical="center" wrapText="1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28" xfId="0" applyNumberFormat="1" applyFont="1" applyBorder="1" applyAlignment="1">
      <alignment horizontal="center" wrapText="1"/>
    </xf>
    <xf numFmtId="167" fontId="0" fillId="0" borderId="24" xfId="0" applyNumberFormat="1" applyFont="1" applyBorder="1" applyAlignment="1">
      <alignment horizontal="center" wrapText="1"/>
    </xf>
    <xf numFmtId="167" fontId="0" fillId="0" borderId="16" xfId="0" applyNumberFormat="1" applyFont="1" applyBorder="1" applyAlignment="1">
      <alignment horizontal="center" wrapText="1"/>
    </xf>
    <xf numFmtId="167" fontId="0" fillId="0" borderId="17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167" fontId="6" fillId="0" borderId="13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wrapText="1"/>
    </xf>
    <xf numFmtId="167" fontId="6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4" borderId="13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167" fontId="4" fillId="33" borderId="22" xfId="0" applyNumberFormat="1" applyFont="1" applyFill="1" applyBorder="1" applyAlignment="1">
      <alignment horizontal="center" vertical="center"/>
    </xf>
    <xf numFmtId="167" fontId="4" fillId="33" borderId="29" xfId="0" applyNumberFormat="1" applyFont="1" applyFill="1" applyBorder="1" applyAlignment="1">
      <alignment horizontal="center" vertical="center"/>
    </xf>
    <xf numFmtId="167" fontId="4" fillId="4" borderId="22" xfId="0" applyNumberFormat="1" applyFont="1" applyFill="1" applyBorder="1" applyAlignment="1">
      <alignment horizontal="center" vertical="center"/>
    </xf>
    <xf numFmtId="167" fontId="4" fillId="4" borderId="29" xfId="0" applyNumberFormat="1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7" fontId="4" fillId="35" borderId="22" xfId="0" applyNumberFormat="1" applyFont="1" applyFill="1" applyBorder="1" applyAlignment="1">
      <alignment horizontal="center" vertical="center"/>
    </xf>
    <xf numFmtId="167" fontId="4" fillId="35" borderId="29" xfId="0" applyNumberFormat="1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right" vertical="center" wrapText="1"/>
    </xf>
    <xf numFmtId="0" fontId="5" fillId="4" borderId="23" xfId="0" applyFont="1" applyFill="1" applyBorder="1" applyAlignment="1">
      <alignment horizontal="right" vertical="center" wrapText="1"/>
    </xf>
    <xf numFmtId="0" fontId="5" fillId="4" borderId="24" xfId="0" applyFont="1" applyFill="1" applyBorder="1" applyAlignment="1">
      <alignment horizontal="right" vertical="center" wrapText="1"/>
    </xf>
    <xf numFmtId="0" fontId="5" fillId="4" borderId="16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17" xfId="0" applyFont="1" applyFill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7" fontId="5" fillId="4" borderId="22" xfId="0" applyNumberFormat="1" applyFont="1" applyFill="1" applyBorder="1" applyAlignment="1">
      <alignment horizontal="center" vertical="center"/>
    </xf>
    <xf numFmtId="167" fontId="5" fillId="4" borderId="29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right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16" xfId="0" applyFont="1" applyFill="1" applyBorder="1" applyAlignment="1">
      <alignment horizontal="right" vertical="center" wrapText="1"/>
    </xf>
    <xf numFmtId="0" fontId="5" fillId="3" borderId="17" xfId="0" applyFont="1" applyFill="1" applyBorder="1" applyAlignment="1">
      <alignment horizontal="right" vertical="center" wrapText="1"/>
    </xf>
    <xf numFmtId="167" fontId="4" fillId="3" borderId="22" xfId="0" applyNumberFormat="1" applyFont="1" applyFill="1" applyBorder="1" applyAlignment="1">
      <alignment horizontal="center" vertical="center"/>
    </xf>
    <xf numFmtId="167" fontId="4" fillId="3" borderId="29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35" borderId="26" xfId="0" applyFont="1" applyFill="1" applyBorder="1" applyAlignment="1">
      <alignment horizontal="left" vertical="center"/>
    </xf>
    <xf numFmtId="0" fontId="5" fillId="35" borderId="14" xfId="0" applyFont="1" applyFill="1" applyBorder="1" applyAlignment="1">
      <alignment horizontal="left" vertical="center"/>
    </xf>
    <xf numFmtId="0" fontId="4" fillId="0" borderId="26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167" fontId="0" fillId="33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7" fontId="0" fillId="33" borderId="22" xfId="0" applyNumberFormat="1" applyFont="1" applyFill="1" applyBorder="1" applyAlignment="1">
      <alignment horizontal="center" vertical="center"/>
    </xf>
    <xf numFmtId="167" fontId="0" fillId="33" borderId="15" xfId="0" applyNumberFormat="1" applyFont="1" applyFill="1" applyBorder="1" applyAlignment="1">
      <alignment horizontal="center" vertical="center"/>
    </xf>
    <xf numFmtId="167" fontId="0" fillId="33" borderId="29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167" fontId="6" fillId="0" borderId="29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 shrinkToFit="1"/>
    </xf>
    <xf numFmtId="167" fontId="6" fillId="0" borderId="15" xfId="0" applyNumberFormat="1" applyFont="1" applyBorder="1" applyAlignment="1">
      <alignment horizontal="center" vertical="center" shrinkToFit="1"/>
    </xf>
    <xf numFmtId="167" fontId="6" fillId="0" borderId="29" xfId="0" applyNumberFormat="1" applyFont="1" applyBorder="1" applyAlignment="1">
      <alignment horizontal="center" vertical="center" shrinkToFit="1"/>
    </xf>
    <xf numFmtId="167" fontId="6" fillId="33" borderId="22" xfId="0" applyNumberFormat="1" applyFont="1" applyFill="1" applyBorder="1" applyAlignment="1">
      <alignment horizontal="center" vertical="center"/>
    </xf>
    <xf numFmtId="167" fontId="6" fillId="33" borderId="15" xfId="0" applyNumberFormat="1" applyFont="1" applyFill="1" applyBorder="1" applyAlignment="1">
      <alignment horizontal="center" vertical="center"/>
    </xf>
    <xf numFmtId="167" fontId="6" fillId="33" borderId="29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167" fontId="0" fillId="0" borderId="15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67" fontId="3" fillId="0" borderId="35" xfId="0" applyNumberFormat="1" applyFont="1" applyBorder="1" applyAlignment="1">
      <alignment horizontal="center" vertical="center"/>
    </xf>
    <xf numFmtId="167" fontId="3" fillId="0" borderId="36" xfId="0" applyNumberFormat="1" applyFont="1" applyBorder="1" applyAlignment="1">
      <alignment horizontal="center" vertical="center"/>
    </xf>
    <xf numFmtId="167" fontId="8" fillId="0" borderId="16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>
      <alignment horizontal="center" vertical="center"/>
    </xf>
    <xf numFmtId="167" fontId="8" fillId="0" borderId="33" xfId="0" applyNumberFormat="1" applyFont="1" applyBorder="1" applyAlignment="1">
      <alignment horizontal="center" vertical="center"/>
    </xf>
    <xf numFmtId="167" fontId="8" fillId="0" borderId="3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67" fontId="7" fillId="0" borderId="35" xfId="0" applyNumberFormat="1" applyFont="1" applyBorder="1" applyAlignment="1">
      <alignment horizontal="center" vertical="center"/>
    </xf>
    <xf numFmtId="167" fontId="7" fillId="0" borderId="36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67" fontId="3" fillId="0" borderId="40" xfId="0" applyNumberFormat="1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 wrapText="1"/>
    </xf>
    <xf numFmtId="167" fontId="7" fillId="0" borderId="15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167" fontId="7" fillId="0" borderId="40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P34"/>
  <sheetViews>
    <sheetView showGridLines="0" zoomScalePageLayoutView="0" workbookViewId="0" topLeftCell="A1">
      <selection activeCell="E4" sqref="E4:L4"/>
    </sheetView>
  </sheetViews>
  <sheetFormatPr defaultColWidth="11.421875" defaultRowHeight="12.75"/>
  <cols>
    <col min="1" max="1" width="3.140625" style="59" customWidth="1"/>
    <col min="2" max="2" width="9.28125" style="59" customWidth="1"/>
    <col min="3" max="4" width="11.421875" style="59" customWidth="1"/>
    <col min="5" max="5" width="2.00390625" style="59" customWidth="1"/>
    <col min="6" max="6" width="11.421875" style="59" customWidth="1"/>
    <col min="7" max="7" width="3.8515625" style="59" customWidth="1"/>
    <col min="8" max="8" width="11.421875" style="59" customWidth="1"/>
    <col min="9" max="9" width="3.00390625" style="59" customWidth="1"/>
    <col min="10" max="10" width="7.8515625" style="59" customWidth="1"/>
    <col min="11" max="11" width="5.57421875" style="59" customWidth="1"/>
    <col min="12" max="12" width="24.421875" style="59" customWidth="1"/>
    <col min="13" max="13" width="11.421875" style="59" customWidth="1"/>
    <col min="14" max="14" width="5.8515625" style="59" customWidth="1"/>
    <col min="15" max="15" width="11.421875" style="59" customWidth="1"/>
    <col min="16" max="16" width="5.00390625" style="59" customWidth="1"/>
    <col min="17" max="16384" width="11.421875" style="59" customWidth="1"/>
  </cols>
  <sheetData>
    <row r="2" spans="2:16" ht="25.5" customHeight="1">
      <c r="B2" s="143" t="s">
        <v>72</v>
      </c>
      <c r="C2" s="144"/>
      <c r="D2" s="144"/>
      <c r="E2" s="134"/>
      <c r="F2" s="149"/>
      <c r="G2" s="150"/>
      <c r="H2" s="150"/>
      <c r="I2" s="150"/>
      <c r="J2" s="150"/>
      <c r="K2" s="56"/>
      <c r="L2" s="57"/>
      <c r="M2" s="144" t="s">
        <v>10</v>
      </c>
      <c r="N2" s="144"/>
      <c r="O2" s="144"/>
      <c r="P2" s="58"/>
    </row>
    <row r="3" spans="2:16" ht="12.75">
      <c r="B3" s="60"/>
      <c r="C3" s="61"/>
      <c r="D3" s="61"/>
      <c r="E3" s="62"/>
      <c r="F3" s="62"/>
      <c r="G3" s="62"/>
      <c r="H3" s="62"/>
      <c r="I3" s="62"/>
      <c r="J3" s="62"/>
      <c r="K3" s="62"/>
      <c r="L3" s="62"/>
      <c r="M3" s="63"/>
      <c r="N3" s="63"/>
      <c r="O3" s="63"/>
      <c r="P3" s="64"/>
    </row>
    <row r="4" spans="2:16" ht="12.75">
      <c r="B4" s="65"/>
      <c r="C4" s="66"/>
      <c r="D4" s="67"/>
      <c r="E4" s="145" t="s">
        <v>163</v>
      </c>
      <c r="F4" s="145"/>
      <c r="G4" s="145"/>
      <c r="H4" s="145"/>
      <c r="I4" s="145"/>
      <c r="J4" s="145"/>
      <c r="K4" s="145"/>
      <c r="L4" s="145"/>
      <c r="M4" s="68"/>
      <c r="N4" s="66"/>
      <c r="O4" s="66"/>
      <c r="P4" s="69"/>
    </row>
    <row r="5" spans="2:16" ht="3" customHeight="1">
      <c r="B5" s="70"/>
      <c r="C5" s="71"/>
      <c r="D5" s="71"/>
      <c r="E5" s="72"/>
      <c r="F5" s="72"/>
      <c r="G5" s="72"/>
      <c r="H5" s="72"/>
      <c r="I5" s="72"/>
      <c r="J5" s="72"/>
      <c r="K5" s="72"/>
      <c r="L5" s="72"/>
      <c r="M5" s="66"/>
      <c r="N5" s="66"/>
      <c r="O5" s="66"/>
      <c r="P5" s="69"/>
    </row>
    <row r="6" spans="2:16" ht="12.75">
      <c r="B6" s="146" t="s">
        <v>11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8"/>
    </row>
    <row r="7" spans="2:16" ht="12.75">
      <c r="B7" s="156"/>
      <c r="C7" s="156"/>
      <c r="D7" s="156"/>
      <c r="E7" s="156"/>
      <c r="F7" s="151" t="s">
        <v>12</v>
      </c>
      <c r="G7" s="151"/>
      <c r="H7" s="151" t="s">
        <v>13</v>
      </c>
      <c r="I7" s="151"/>
      <c r="J7" s="152"/>
      <c r="K7" s="152"/>
      <c r="L7" s="152"/>
      <c r="M7" s="151" t="s">
        <v>12</v>
      </c>
      <c r="N7" s="151"/>
      <c r="O7" s="151" t="s">
        <v>13</v>
      </c>
      <c r="P7" s="151"/>
    </row>
    <row r="8" spans="2:16" ht="13.5" customHeight="1">
      <c r="B8" s="156"/>
      <c r="C8" s="156"/>
      <c r="D8" s="156"/>
      <c r="E8" s="156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</row>
    <row r="9" spans="2:16" ht="12" customHeight="1">
      <c r="B9" s="156"/>
      <c r="C9" s="156"/>
      <c r="D9" s="156"/>
      <c r="E9" s="156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</row>
    <row r="10" spans="2:16" ht="12.75">
      <c r="B10" s="153" t="s">
        <v>14</v>
      </c>
      <c r="C10" s="153"/>
      <c r="D10" s="153"/>
      <c r="E10" s="153"/>
      <c r="F10" s="140"/>
      <c r="G10" s="141"/>
      <c r="H10" s="141"/>
      <c r="I10" s="142"/>
      <c r="J10" s="153" t="s">
        <v>15</v>
      </c>
      <c r="K10" s="153"/>
      <c r="L10" s="153"/>
      <c r="M10" s="140"/>
      <c r="N10" s="141"/>
      <c r="O10" s="141"/>
      <c r="P10" s="142"/>
    </row>
    <row r="11" spans="2:16" ht="12.75">
      <c r="B11" s="73">
        <v>50</v>
      </c>
      <c r="C11" s="154" t="s">
        <v>16</v>
      </c>
      <c r="D11" s="154"/>
      <c r="E11" s="154"/>
      <c r="F11" s="135"/>
      <c r="G11" s="136"/>
      <c r="H11" s="135"/>
      <c r="I11" s="136"/>
      <c r="J11" s="74">
        <v>102</v>
      </c>
      <c r="K11" s="154" t="s">
        <v>143</v>
      </c>
      <c r="L11" s="154"/>
      <c r="M11" s="155"/>
      <c r="N11" s="155"/>
      <c r="O11" s="155"/>
      <c r="P11" s="155"/>
    </row>
    <row r="12" spans="2:16" ht="12.75">
      <c r="B12" s="73">
        <v>512</v>
      </c>
      <c r="C12" s="154" t="s">
        <v>17</v>
      </c>
      <c r="D12" s="154"/>
      <c r="E12" s="154"/>
      <c r="F12" s="155"/>
      <c r="G12" s="155"/>
      <c r="H12" s="155"/>
      <c r="I12" s="155"/>
      <c r="J12" s="74">
        <v>1031</v>
      </c>
      <c r="K12" s="148" t="s">
        <v>144</v>
      </c>
      <c r="L12" s="154"/>
      <c r="M12" s="155"/>
      <c r="N12" s="155"/>
      <c r="O12" s="135"/>
      <c r="P12" s="136"/>
    </row>
    <row r="13" spans="2:16" ht="12.75">
      <c r="B13" s="73"/>
      <c r="C13" s="154"/>
      <c r="D13" s="154"/>
      <c r="E13" s="154"/>
      <c r="F13" s="135"/>
      <c r="G13" s="136"/>
      <c r="H13" s="135"/>
      <c r="I13" s="136"/>
      <c r="J13" s="74">
        <v>1032</v>
      </c>
      <c r="K13" s="146" t="s">
        <v>145</v>
      </c>
      <c r="L13" s="148"/>
      <c r="M13" s="135"/>
      <c r="N13" s="136"/>
      <c r="O13" s="135"/>
      <c r="P13" s="136"/>
    </row>
    <row r="14" spans="2:16" ht="12.75">
      <c r="B14" s="75"/>
      <c r="C14" s="157"/>
      <c r="D14" s="157"/>
      <c r="E14" s="157"/>
      <c r="F14" s="155"/>
      <c r="G14" s="155"/>
      <c r="H14" s="155"/>
      <c r="I14" s="155"/>
      <c r="J14" s="76">
        <v>105</v>
      </c>
      <c r="K14" s="158" t="s">
        <v>138</v>
      </c>
      <c r="L14" s="158"/>
      <c r="M14" s="155"/>
      <c r="N14" s="155"/>
      <c r="O14" s="155"/>
      <c r="P14" s="155"/>
    </row>
    <row r="15" spans="2:16" ht="12.75">
      <c r="B15" s="73"/>
      <c r="C15" s="146"/>
      <c r="D15" s="147"/>
      <c r="E15" s="148"/>
      <c r="F15" s="135"/>
      <c r="G15" s="136"/>
      <c r="H15" s="135"/>
      <c r="I15" s="136"/>
      <c r="J15" s="171">
        <v>12</v>
      </c>
      <c r="K15" s="159" t="s">
        <v>146</v>
      </c>
      <c r="L15" s="160"/>
      <c r="M15" s="163"/>
      <c r="N15" s="164"/>
      <c r="O15" s="167">
        <f>'ANNEXE 5'!M27</f>
        <v>0</v>
      </c>
      <c r="P15" s="168"/>
    </row>
    <row r="16" spans="2:16" ht="22.5" customHeight="1">
      <c r="B16" s="73"/>
      <c r="C16" s="154"/>
      <c r="D16" s="154"/>
      <c r="E16" s="154"/>
      <c r="F16" s="155"/>
      <c r="G16" s="155"/>
      <c r="H16" s="155"/>
      <c r="I16" s="155"/>
      <c r="J16" s="172"/>
      <c r="K16" s="161"/>
      <c r="L16" s="162"/>
      <c r="M16" s="165"/>
      <c r="N16" s="166"/>
      <c r="O16" s="169"/>
      <c r="P16" s="170"/>
    </row>
    <row r="17" spans="2:16" ht="12.75">
      <c r="B17" s="173" t="s">
        <v>18</v>
      </c>
      <c r="C17" s="174"/>
      <c r="D17" s="174"/>
      <c r="E17" s="175"/>
      <c r="F17" s="176">
        <f>SUM(F11:G16)</f>
        <v>0</v>
      </c>
      <c r="G17" s="176"/>
      <c r="H17" s="176">
        <f>SUM(H11:I16)</f>
        <v>0</v>
      </c>
      <c r="I17" s="176"/>
      <c r="J17" s="173" t="s">
        <v>19</v>
      </c>
      <c r="K17" s="174"/>
      <c r="L17" s="175"/>
      <c r="M17" s="176">
        <f>SUM(M11:N16)</f>
        <v>0</v>
      </c>
      <c r="N17" s="176"/>
      <c r="O17" s="176">
        <f>SUM(O11:P16)</f>
        <v>0</v>
      </c>
      <c r="P17" s="176"/>
    </row>
    <row r="18" spans="2:16" ht="15.75" customHeight="1">
      <c r="B18" s="146" t="s">
        <v>20</v>
      </c>
      <c r="C18" s="147"/>
      <c r="D18" s="147"/>
      <c r="E18" s="147"/>
      <c r="F18" s="147"/>
      <c r="G18" s="147"/>
      <c r="H18" s="147"/>
      <c r="I18" s="148"/>
      <c r="J18" s="146" t="s">
        <v>21</v>
      </c>
      <c r="K18" s="147"/>
      <c r="L18" s="147"/>
      <c r="M18" s="147"/>
      <c r="N18" s="147"/>
      <c r="O18" s="147"/>
      <c r="P18" s="148"/>
    </row>
    <row r="19" spans="2:16" ht="12.75">
      <c r="B19" s="177"/>
      <c r="C19" s="178"/>
      <c r="D19" s="178"/>
      <c r="E19" s="179"/>
      <c r="F19" s="151" t="s">
        <v>12</v>
      </c>
      <c r="G19" s="151"/>
      <c r="H19" s="151" t="s">
        <v>13</v>
      </c>
      <c r="I19" s="151"/>
      <c r="J19" s="177"/>
      <c r="K19" s="178"/>
      <c r="L19" s="179"/>
      <c r="M19" s="151" t="s">
        <v>12</v>
      </c>
      <c r="N19" s="151"/>
      <c r="O19" s="151" t="s">
        <v>13</v>
      </c>
      <c r="P19" s="151"/>
    </row>
    <row r="20" spans="2:16" ht="12.75">
      <c r="B20" s="180"/>
      <c r="C20" s="181"/>
      <c r="D20" s="181"/>
      <c r="E20" s="182"/>
      <c r="F20" s="152"/>
      <c r="G20" s="152"/>
      <c r="H20" s="152"/>
      <c r="I20" s="152"/>
      <c r="J20" s="180"/>
      <c r="K20" s="181"/>
      <c r="L20" s="182"/>
      <c r="M20" s="152"/>
      <c r="N20" s="152"/>
      <c r="O20" s="152"/>
      <c r="P20" s="152"/>
    </row>
    <row r="21" spans="2:16" ht="12.75">
      <c r="B21" s="183"/>
      <c r="C21" s="184"/>
      <c r="D21" s="184"/>
      <c r="E21" s="185"/>
      <c r="F21" s="152"/>
      <c r="G21" s="152"/>
      <c r="H21" s="152"/>
      <c r="I21" s="152"/>
      <c r="J21" s="183"/>
      <c r="K21" s="184"/>
      <c r="L21" s="185"/>
      <c r="M21" s="152"/>
      <c r="N21" s="152"/>
      <c r="O21" s="152"/>
      <c r="P21" s="152"/>
    </row>
    <row r="22" spans="2:16" ht="29.25" customHeight="1">
      <c r="B22" s="77">
        <v>45</v>
      </c>
      <c r="C22" s="137" t="s">
        <v>22</v>
      </c>
      <c r="D22" s="138"/>
      <c r="E22" s="139"/>
      <c r="F22" s="135"/>
      <c r="G22" s="136"/>
      <c r="H22" s="135"/>
      <c r="I22" s="136"/>
      <c r="J22" s="52">
        <v>45</v>
      </c>
      <c r="K22" s="146" t="s">
        <v>139</v>
      </c>
      <c r="L22" s="148"/>
      <c r="M22" s="135"/>
      <c r="N22" s="136"/>
      <c r="O22" s="135"/>
      <c r="P22" s="136"/>
    </row>
    <row r="23" spans="2:16" ht="23.25" customHeight="1">
      <c r="B23" s="77">
        <v>459</v>
      </c>
      <c r="C23" s="137" t="s">
        <v>149</v>
      </c>
      <c r="D23" s="138"/>
      <c r="E23" s="139"/>
      <c r="F23" s="135"/>
      <c r="G23" s="136"/>
      <c r="H23" s="135"/>
      <c r="I23" s="136"/>
      <c r="J23" s="52"/>
      <c r="K23" s="146"/>
      <c r="L23" s="148"/>
      <c r="M23" s="135"/>
      <c r="N23" s="136"/>
      <c r="O23" s="135"/>
      <c r="P23" s="136"/>
    </row>
    <row r="24" spans="2:16" ht="12.75">
      <c r="B24" s="77"/>
      <c r="C24" s="137"/>
      <c r="D24" s="138"/>
      <c r="E24" s="139"/>
      <c r="F24" s="135"/>
      <c r="G24" s="136"/>
      <c r="H24" s="135"/>
      <c r="I24" s="136"/>
      <c r="J24" s="52"/>
      <c r="K24" s="146"/>
      <c r="L24" s="188"/>
      <c r="M24" s="135"/>
      <c r="N24" s="136"/>
      <c r="O24" s="135"/>
      <c r="P24" s="136"/>
    </row>
    <row r="25" spans="2:16" ht="12.75">
      <c r="B25" s="77"/>
      <c r="C25" s="137"/>
      <c r="D25" s="138"/>
      <c r="E25" s="139"/>
      <c r="F25" s="135"/>
      <c r="G25" s="136"/>
      <c r="H25" s="135"/>
      <c r="I25" s="136"/>
      <c r="J25" s="52">
        <v>40</v>
      </c>
      <c r="K25" s="146" t="s">
        <v>140</v>
      </c>
      <c r="L25" s="148"/>
      <c r="M25" s="155"/>
      <c r="N25" s="155"/>
      <c r="O25" s="155"/>
      <c r="P25" s="155"/>
    </row>
    <row r="26" spans="2:16" ht="12.75">
      <c r="B26" s="77">
        <v>46</v>
      </c>
      <c r="C26" s="137" t="s">
        <v>150</v>
      </c>
      <c r="D26" s="138"/>
      <c r="E26" s="139"/>
      <c r="F26" s="135"/>
      <c r="G26" s="136"/>
      <c r="H26" s="135"/>
      <c r="I26" s="136"/>
      <c r="J26" s="52">
        <v>46</v>
      </c>
      <c r="K26" s="146" t="s">
        <v>141</v>
      </c>
      <c r="L26" s="188"/>
      <c r="M26" s="155"/>
      <c r="N26" s="155"/>
      <c r="O26" s="155"/>
      <c r="P26" s="155"/>
    </row>
    <row r="27" spans="2:16" ht="12.75">
      <c r="B27" s="77">
        <v>47</v>
      </c>
      <c r="C27" s="137" t="s">
        <v>148</v>
      </c>
      <c r="D27" s="138"/>
      <c r="E27" s="139"/>
      <c r="F27" s="135"/>
      <c r="G27" s="136"/>
      <c r="H27" s="135"/>
      <c r="I27" s="136"/>
      <c r="J27" s="52">
        <v>47</v>
      </c>
      <c r="K27" s="146" t="s">
        <v>148</v>
      </c>
      <c r="L27" s="148"/>
      <c r="M27" s="155"/>
      <c r="N27" s="155"/>
      <c r="O27" s="155"/>
      <c r="P27" s="155"/>
    </row>
    <row r="28" spans="2:16" ht="12.75">
      <c r="B28" s="77">
        <v>48</v>
      </c>
      <c r="C28" s="137" t="s">
        <v>151</v>
      </c>
      <c r="D28" s="138"/>
      <c r="E28" s="139"/>
      <c r="F28" s="135"/>
      <c r="G28" s="136"/>
      <c r="H28" s="135"/>
      <c r="I28" s="136"/>
      <c r="J28" s="52">
        <v>48</v>
      </c>
      <c r="K28" s="146" t="s">
        <v>142</v>
      </c>
      <c r="L28" s="148"/>
      <c r="M28" s="155"/>
      <c r="N28" s="155"/>
      <c r="O28" s="155"/>
      <c r="P28" s="155"/>
    </row>
    <row r="29" spans="2:16" ht="12.75">
      <c r="B29" s="77"/>
      <c r="C29" s="137"/>
      <c r="D29" s="138"/>
      <c r="E29" s="139"/>
      <c r="F29" s="135"/>
      <c r="G29" s="136"/>
      <c r="H29" s="135"/>
      <c r="I29" s="136"/>
      <c r="J29" s="52">
        <v>49</v>
      </c>
      <c r="K29" s="146" t="s">
        <v>147</v>
      </c>
      <c r="L29" s="148"/>
      <c r="M29" s="155"/>
      <c r="N29" s="155"/>
      <c r="O29" s="155"/>
      <c r="P29" s="155"/>
    </row>
    <row r="30" spans="2:16" ht="12.75">
      <c r="B30" s="77"/>
      <c r="C30" s="137"/>
      <c r="D30" s="138"/>
      <c r="E30" s="139"/>
      <c r="F30" s="135"/>
      <c r="G30" s="136"/>
      <c r="H30" s="135"/>
      <c r="I30" s="136"/>
      <c r="J30" s="77"/>
      <c r="K30" s="154"/>
      <c r="L30" s="154"/>
      <c r="M30" s="155"/>
      <c r="N30" s="155"/>
      <c r="O30" s="155"/>
      <c r="P30" s="155"/>
    </row>
    <row r="31" spans="2:16" ht="12.75">
      <c r="B31" s="186" t="s">
        <v>23</v>
      </c>
      <c r="C31" s="186"/>
      <c r="D31" s="186"/>
      <c r="E31" s="186"/>
      <c r="F31" s="176">
        <f>SUM(F22:G30)</f>
        <v>0</v>
      </c>
      <c r="G31" s="176"/>
      <c r="H31" s="176">
        <f>SUM(H22:I30)</f>
        <v>0</v>
      </c>
      <c r="I31" s="176"/>
      <c r="J31" s="186" t="s">
        <v>23</v>
      </c>
      <c r="K31" s="186"/>
      <c r="L31" s="186"/>
      <c r="M31" s="176">
        <f>SUM(M22:N30)</f>
        <v>0</v>
      </c>
      <c r="N31" s="176"/>
      <c r="O31" s="176">
        <f>SUM(O22:P30)</f>
        <v>0</v>
      </c>
      <c r="P31" s="176"/>
    </row>
    <row r="32" spans="2:16" ht="12.75">
      <c r="B32" s="186" t="s">
        <v>24</v>
      </c>
      <c r="C32" s="186"/>
      <c r="D32" s="186"/>
      <c r="E32" s="186"/>
      <c r="F32" s="187">
        <f>SUM(F17+F31)</f>
        <v>0</v>
      </c>
      <c r="G32" s="187"/>
      <c r="H32" s="187">
        <f>SUM(H17+H31)</f>
        <v>0</v>
      </c>
      <c r="I32" s="187"/>
      <c r="J32" s="186" t="s">
        <v>24</v>
      </c>
      <c r="K32" s="186"/>
      <c r="L32" s="186"/>
      <c r="M32" s="187">
        <f>SUM(M17+M31)</f>
        <v>0</v>
      </c>
      <c r="N32" s="187"/>
      <c r="O32" s="187">
        <f>SUM(O17+O31)</f>
        <v>0</v>
      </c>
      <c r="P32" s="187"/>
    </row>
    <row r="34" ht="12.75">
      <c r="J34" s="78">
        <f>H32-O32</f>
        <v>0</v>
      </c>
    </row>
  </sheetData>
  <sheetProtection/>
  <mergeCells count="129">
    <mergeCell ref="O22:P22"/>
    <mergeCell ref="M23:N23"/>
    <mergeCell ref="O23:P23"/>
    <mergeCell ref="H31:I31"/>
    <mergeCell ref="K23:L23"/>
    <mergeCell ref="K24:L24"/>
    <mergeCell ref="O25:P25"/>
    <mergeCell ref="O30:P30"/>
    <mergeCell ref="O28:P28"/>
    <mergeCell ref="O31:P31"/>
    <mergeCell ref="H32:I32"/>
    <mergeCell ref="M28:N28"/>
    <mergeCell ref="M25:N25"/>
    <mergeCell ref="H25:I25"/>
    <mergeCell ref="H28:I28"/>
    <mergeCell ref="H26:I26"/>
    <mergeCell ref="K26:L26"/>
    <mergeCell ref="K25:L25"/>
    <mergeCell ref="H27:I27"/>
    <mergeCell ref="F31:G31"/>
    <mergeCell ref="C30:E30"/>
    <mergeCell ref="F30:G30"/>
    <mergeCell ref="O26:P26"/>
    <mergeCell ref="M27:N27"/>
    <mergeCell ref="O27:P27"/>
    <mergeCell ref="K27:L27"/>
    <mergeCell ref="M26:N26"/>
    <mergeCell ref="K28:L28"/>
    <mergeCell ref="C27:E27"/>
    <mergeCell ref="O32:P32"/>
    <mergeCell ref="M31:N31"/>
    <mergeCell ref="M32:N32"/>
    <mergeCell ref="J31:L31"/>
    <mergeCell ref="J32:L32"/>
    <mergeCell ref="O29:P29"/>
    <mergeCell ref="K29:L29"/>
    <mergeCell ref="M30:N30"/>
    <mergeCell ref="M29:N29"/>
    <mergeCell ref="K30:L30"/>
    <mergeCell ref="F19:G21"/>
    <mergeCell ref="H19:I21"/>
    <mergeCell ref="J19:L21"/>
    <mergeCell ref="M24:N24"/>
    <mergeCell ref="M17:N17"/>
    <mergeCell ref="B32:E32"/>
    <mergeCell ref="F32:G32"/>
    <mergeCell ref="B31:E31"/>
    <mergeCell ref="K22:L22"/>
    <mergeCell ref="M22:N22"/>
    <mergeCell ref="O17:P17"/>
    <mergeCell ref="M19:N21"/>
    <mergeCell ref="O19:P21"/>
    <mergeCell ref="O24:P24"/>
    <mergeCell ref="B18:I18"/>
    <mergeCell ref="J18:P18"/>
    <mergeCell ref="B17:E17"/>
    <mergeCell ref="F17:G17"/>
    <mergeCell ref="H17:I17"/>
    <mergeCell ref="B19:E21"/>
    <mergeCell ref="C16:E16"/>
    <mergeCell ref="H16:I16"/>
    <mergeCell ref="F16:G16"/>
    <mergeCell ref="J15:J16"/>
    <mergeCell ref="J17:L17"/>
    <mergeCell ref="C15:E15"/>
    <mergeCell ref="F15:G15"/>
    <mergeCell ref="H15:I15"/>
    <mergeCell ref="O14:P14"/>
    <mergeCell ref="K14:L14"/>
    <mergeCell ref="K13:L13"/>
    <mergeCell ref="K15:L16"/>
    <mergeCell ref="M15:N16"/>
    <mergeCell ref="O15:P16"/>
    <mergeCell ref="O11:P11"/>
    <mergeCell ref="M14:N14"/>
    <mergeCell ref="M13:N13"/>
    <mergeCell ref="C14:E14"/>
    <mergeCell ref="F14:G14"/>
    <mergeCell ref="H14:I14"/>
    <mergeCell ref="O12:P12"/>
    <mergeCell ref="H12:I12"/>
    <mergeCell ref="K12:L12"/>
    <mergeCell ref="O13:P13"/>
    <mergeCell ref="M12:N12"/>
    <mergeCell ref="F13:G13"/>
    <mergeCell ref="H13:I13"/>
    <mergeCell ref="B7:E9"/>
    <mergeCell ref="F7:G9"/>
    <mergeCell ref="J7:L9"/>
    <mergeCell ref="C11:E11"/>
    <mergeCell ref="K11:L11"/>
    <mergeCell ref="M11:N11"/>
    <mergeCell ref="F11:G11"/>
    <mergeCell ref="H11:I11"/>
    <mergeCell ref="B10:E10"/>
    <mergeCell ref="C13:E13"/>
    <mergeCell ref="F10:I10"/>
    <mergeCell ref="J10:L10"/>
    <mergeCell ref="F12:G12"/>
    <mergeCell ref="C12:E12"/>
    <mergeCell ref="M10:P10"/>
    <mergeCell ref="B2:D2"/>
    <mergeCell ref="M2:O2"/>
    <mergeCell ref="E4:L4"/>
    <mergeCell ref="B6:P6"/>
    <mergeCell ref="F2:J2"/>
    <mergeCell ref="H7:I9"/>
    <mergeCell ref="M7:N9"/>
    <mergeCell ref="O7:P9"/>
    <mergeCell ref="C28:E28"/>
    <mergeCell ref="C29:E29"/>
    <mergeCell ref="C22:E22"/>
    <mergeCell ref="C23:E23"/>
    <mergeCell ref="C24:E24"/>
    <mergeCell ref="C25:E25"/>
    <mergeCell ref="C26:E26"/>
    <mergeCell ref="F25:G25"/>
    <mergeCell ref="H22:I22"/>
    <mergeCell ref="H23:I23"/>
    <mergeCell ref="H24:I24"/>
    <mergeCell ref="F22:G22"/>
    <mergeCell ref="F23:G23"/>
    <mergeCell ref="F24:G24"/>
    <mergeCell ref="F26:G26"/>
    <mergeCell ref="F27:G27"/>
    <mergeCell ref="F28:G28"/>
    <mergeCell ref="F29:G29"/>
    <mergeCell ref="H30:I30"/>
    <mergeCell ref="H29:I29"/>
  </mergeCells>
  <printOptions/>
  <pageMargins left="0.17" right="0.21" top="0.19" bottom="0.22" header="0.17" footer="0.16"/>
  <pageSetup horizontalDpi="600" verticalDpi="600" orientation="landscape" paperSize="9" scale="73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Q48"/>
  <sheetViews>
    <sheetView showGridLines="0" tabSelected="1" zoomScalePageLayoutView="0" workbookViewId="0" topLeftCell="A1">
      <selection activeCell="R13" sqref="R13"/>
    </sheetView>
  </sheetViews>
  <sheetFormatPr defaultColWidth="11.421875" defaultRowHeight="12.75"/>
  <cols>
    <col min="1" max="1" width="1.8515625" style="0" customWidth="1"/>
    <col min="2" max="2" width="4.28125" style="0" customWidth="1"/>
    <col min="3" max="3" width="22.7109375" style="0" customWidth="1"/>
    <col min="4" max="4" width="12.28125" style="0" customWidth="1"/>
    <col min="5" max="6" width="9.57421875" style="0" customWidth="1"/>
    <col min="7" max="7" width="12.28125" style="0" customWidth="1"/>
    <col min="8" max="8" width="9.7109375" style="0" customWidth="1"/>
    <col min="9" max="9" width="10.140625" style="0" customWidth="1"/>
    <col min="10" max="10" width="5.57421875" style="0" customWidth="1"/>
    <col min="11" max="11" width="14.00390625" style="0" customWidth="1"/>
    <col min="12" max="12" width="10.140625" style="0" customWidth="1"/>
    <col min="13" max="13" width="9.8515625" style="0" customWidth="1"/>
    <col min="14" max="14" width="11.28125" style="0" customWidth="1"/>
    <col min="15" max="15" width="10.7109375" style="0" customWidth="1"/>
    <col min="16" max="16" width="10.28125" style="0" customWidth="1"/>
  </cols>
  <sheetData>
    <row r="1" spans="14:15" ht="12.75">
      <c r="N1" s="4"/>
      <c r="O1" s="4"/>
    </row>
    <row r="2" spans="2:16" ht="12.75">
      <c r="B2" s="232" t="s">
        <v>79</v>
      </c>
      <c r="C2" s="233"/>
      <c r="D2" s="233"/>
      <c r="E2" s="198"/>
      <c r="F2" s="198"/>
      <c r="G2" s="198"/>
      <c r="H2" s="198"/>
      <c r="I2" s="198"/>
      <c r="J2" s="100"/>
      <c r="K2" s="100"/>
      <c r="L2" s="100"/>
      <c r="M2" s="100"/>
      <c r="N2" s="189" t="s">
        <v>80</v>
      </c>
      <c r="O2" s="189"/>
      <c r="P2" s="190"/>
    </row>
    <row r="3" spans="2:16" ht="12.75">
      <c r="B3" s="2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01"/>
    </row>
    <row r="4" spans="2:16" ht="12.75">
      <c r="B4" s="22"/>
      <c r="C4" s="21"/>
      <c r="D4" s="21"/>
      <c r="E4" s="21"/>
      <c r="F4" s="21"/>
      <c r="G4" s="191" t="s">
        <v>164</v>
      </c>
      <c r="H4" s="191"/>
      <c r="I4" s="191"/>
      <c r="J4" s="191"/>
      <c r="K4" s="191"/>
      <c r="L4" s="191"/>
      <c r="M4" s="21"/>
      <c r="N4" s="21"/>
      <c r="O4" s="21"/>
      <c r="P4" s="101"/>
    </row>
    <row r="5" spans="2:16" ht="12.75">
      <c r="B5" s="22"/>
      <c r="C5" s="21"/>
      <c r="D5" s="21"/>
      <c r="E5" s="21"/>
      <c r="F5" s="21"/>
      <c r="G5" s="192" t="s">
        <v>165</v>
      </c>
      <c r="H5" s="192"/>
      <c r="I5" s="192"/>
      <c r="J5" s="192"/>
      <c r="K5" s="192"/>
      <c r="L5" s="192"/>
      <c r="M5" s="21"/>
      <c r="N5" s="21"/>
      <c r="O5" s="21"/>
      <c r="P5" s="101"/>
    </row>
    <row r="6" spans="2:16" ht="12.75">
      <c r="B6" s="199" t="s">
        <v>25</v>
      </c>
      <c r="C6" s="199"/>
      <c r="D6" s="199"/>
      <c r="E6" s="199"/>
      <c r="F6" s="199"/>
      <c r="G6" s="199"/>
      <c r="H6" s="199"/>
      <c r="I6" s="199"/>
      <c r="J6" s="193" t="s">
        <v>26</v>
      </c>
      <c r="K6" s="194"/>
      <c r="L6" s="194"/>
      <c r="M6" s="194"/>
      <c r="N6" s="194"/>
      <c r="O6" s="194"/>
      <c r="P6" s="195"/>
    </row>
    <row r="7" spans="2:16" ht="12.75">
      <c r="B7" s="22"/>
      <c r="C7" s="21"/>
      <c r="D7" s="21"/>
      <c r="E7" s="21"/>
      <c r="F7" s="196" t="s">
        <v>27</v>
      </c>
      <c r="G7" s="196"/>
      <c r="H7" s="196" t="s">
        <v>28</v>
      </c>
      <c r="I7" s="196"/>
      <c r="J7" s="193"/>
      <c r="K7" s="194"/>
      <c r="L7" s="195"/>
      <c r="M7" s="196" t="s">
        <v>27</v>
      </c>
      <c r="N7" s="196"/>
      <c r="O7" s="196" t="s">
        <v>28</v>
      </c>
      <c r="P7" s="196"/>
    </row>
    <row r="8" spans="2:17" ht="12.75">
      <c r="B8" s="199"/>
      <c r="C8" s="199"/>
      <c r="D8" s="199"/>
      <c r="E8" s="197" t="s">
        <v>29</v>
      </c>
      <c r="F8" s="197" t="s">
        <v>30</v>
      </c>
      <c r="G8" s="197" t="s">
        <v>31</v>
      </c>
      <c r="H8" s="197" t="s">
        <v>32</v>
      </c>
      <c r="I8" s="197" t="s">
        <v>33</v>
      </c>
      <c r="J8" s="199"/>
      <c r="K8" s="199"/>
      <c r="L8" s="197" t="s">
        <v>29</v>
      </c>
      <c r="M8" s="197" t="s">
        <v>30</v>
      </c>
      <c r="N8" s="197" t="s">
        <v>31</v>
      </c>
      <c r="O8" s="197" t="s">
        <v>32</v>
      </c>
      <c r="P8" s="197" t="s">
        <v>33</v>
      </c>
      <c r="Q8" s="41"/>
    </row>
    <row r="9" spans="2:16" ht="18" customHeight="1">
      <c r="B9" s="199"/>
      <c r="C9" s="199"/>
      <c r="D9" s="199"/>
      <c r="E9" s="197"/>
      <c r="F9" s="197"/>
      <c r="G9" s="197"/>
      <c r="H9" s="197"/>
      <c r="I9" s="197"/>
      <c r="J9" s="199"/>
      <c r="K9" s="199"/>
      <c r="L9" s="197"/>
      <c r="M9" s="197"/>
      <c r="N9" s="197"/>
      <c r="O9" s="197"/>
      <c r="P9" s="197"/>
    </row>
    <row r="10" spans="2:17" ht="12.75">
      <c r="B10" s="193"/>
      <c r="C10" s="194"/>
      <c r="D10" s="195"/>
      <c r="E10" s="54">
        <v>2017</v>
      </c>
      <c r="F10" s="54">
        <v>2018</v>
      </c>
      <c r="G10" s="54">
        <v>2018</v>
      </c>
      <c r="H10" s="102">
        <v>2019</v>
      </c>
      <c r="I10" s="102">
        <v>2020</v>
      </c>
      <c r="J10" s="199"/>
      <c r="K10" s="199"/>
      <c r="L10" s="54">
        <v>2017</v>
      </c>
      <c r="M10" s="54">
        <v>2018</v>
      </c>
      <c r="N10" s="54">
        <v>2018</v>
      </c>
      <c r="O10" s="102">
        <v>2019</v>
      </c>
      <c r="P10" s="102">
        <v>2020</v>
      </c>
      <c r="Q10" s="41"/>
    </row>
    <row r="11" spans="2:16" ht="18">
      <c r="B11" s="106">
        <v>60</v>
      </c>
      <c r="C11" s="200" t="s">
        <v>34</v>
      </c>
      <c r="D11" s="201"/>
      <c r="E11" s="107"/>
      <c r="F11" s="107"/>
      <c r="G11" s="107"/>
      <c r="H11" s="107"/>
      <c r="I11" s="107"/>
      <c r="J11" s="108">
        <v>701</v>
      </c>
      <c r="K11" s="109" t="s">
        <v>161</v>
      </c>
      <c r="L11" s="79"/>
      <c r="M11" s="79"/>
      <c r="N11" s="79"/>
      <c r="O11" s="79"/>
      <c r="P11" s="79"/>
    </row>
    <row r="12" spans="2:16" ht="24" customHeight="1">
      <c r="B12" s="14"/>
      <c r="C12" s="202" t="e">
        <f>VLOOKUP(B12,NOMENCLATURE!E:F,2,FALSE)</f>
        <v>#N/A</v>
      </c>
      <c r="D12" s="203"/>
      <c r="E12" s="30"/>
      <c r="F12" s="30"/>
      <c r="G12" s="30"/>
      <c r="H12" s="30"/>
      <c r="I12" s="30"/>
      <c r="J12" s="85">
        <v>713</v>
      </c>
      <c r="K12" s="87" t="s">
        <v>152</v>
      </c>
      <c r="L12" s="53"/>
      <c r="M12" s="53"/>
      <c r="N12" s="53"/>
      <c r="O12" s="53"/>
      <c r="P12" s="53"/>
    </row>
    <row r="13" spans="2:16" ht="12.75">
      <c r="B13" s="14"/>
      <c r="C13" s="202" t="e">
        <f>VLOOKUP(B13,NOMENCLATURE!E:F,2,FALSE)</f>
        <v>#N/A</v>
      </c>
      <c r="D13" s="203"/>
      <c r="E13" s="30"/>
      <c r="F13" s="30"/>
      <c r="G13" s="30"/>
      <c r="H13" s="30"/>
      <c r="I13" s="30"/>
      <c r="J13" s="85">
        <v>714</v>
      </c>
      <c r="K13" s="110" t="s">
        <v>153</v>
      </c>
      <c r="L13" s="30"/>
      <c r="M13" s="30"/>
      <c r="N13" s="30"/>
      <c r="O13" s="30"/>
      <c r="P13" s="30"/>
    </row>
    <row r="14" spans="2:16" ht="18">
      <c r="B14" s="14"/>
      <c r="C14" s="202" t="e">
        <f>VLOOKUP(B14,NOMENCLATURE!E:F,2,FALSE)</f>
        <v>#N/A</v>
      </c>
      <c r="D14" s="203"/>
      <c r="E14" s="30"/>
      <c r="F14" s="30"/>
      <c r="G14" s="30"/>
      <c r="H14" s="30"/>
      <c r="I14" s="30"/>
      <c r="J14" s="85">
        <v>716</v>
      </c>
      <c r="K14" s="110" t="s">
        <v>154</v>
      </c>
      <c r="L14" s="30"/>
      <c r="M14" s="30"/>
      <c r="N14" s="30"/>
      <c r="O14" s="30"/>
      <c r="P14" s="30"/>
    </row>
    <row r="15" spans="2:16" ht="12.75">
      <c r="B15" s="14"/>
      <c r="C15" s="202" t="e">
        <f>VLOOKUP(B15,NOMENCLATURE!E:F,2,FALSE)</f>
        <v>#N/A</v>
      </c>
      <c r="D15" s="203"/>
      <c r="E15" s="30"/>
      <c r="F15" s="30"/>
      <c r="G15" s="30"/>
      <c r="H15" s="30"/>
      <c r="I15" s="30"/>
      <c r="J15" s="14"/>
      <c r="K15" s="24"/>
      <c r="L15" s="30"/>
      <c r="M15" s="30"/>
      <c r="N15" s="30"/>
      <c r="O15" s="30"/>
      <c r="P15" s="30"/>
    </row>
    <row r="16" spans="2:16" ht="12.75">
      <c r="B16" s="105">
        <v>61</v>
      </c>
      <c r="C16" s="212" t="str">
        <f>VLOOKUP(B16,NOMENCLATURE!E:F,2,FALSE)</f>
        <v>Services extérieurs:</v>
      </c>
      <c r="D16" s="213"/>
      <c r="E16" s="104"/>
      <c r="F16" s="104"/>
      <c r="G16" s="104"/>
      <c r="H16" s="104"/>
      <c r="I16" s="104"/>
      <c r="J16" s="14"/>
      <c r="K16" s="24"/>
      <c r="L16" s="30"/>
      <c r="M16" s="30"/>
      <c r="N16" s="30"/>
      <c r="O16" s="30"/>
      <c r="P16" s="30"/>
    </row>
    <row r="17" spans="2:16" ht="12" customHeight="1">
      <c r="B17" s="14"/>
      <c r="C17" s="202" t="e">
        <f>VLOOKUP(B17,NOMENCLATURE!E:F,2,FALSE)</f>
        <v>#N/A</v>
      </c>
      <c r="D17" s="203"/>
      <c r="E17" s="30"/>
      <c r="F17" s="30"/>
      <c r="G17" s="30"/>
      <c r="H17" s="30"/>
      <c r="I17" s="30"/>
      <c r="J17" s="14"/>
      <c r="K17" s="13"/>
      <c r="L17" s="30"/>
      <c r="M17" s="30"/>
      <c r="N17" s="30"/>
      <c r="O17" s="30"/>
      <c r="P17" s="30"/>
    </row>
    <row r="18" spans="2:16" ht="14.25" customHeight="1">
      <c r="B18" s="14"/>
      <c r="C18" s="202" t="e">
        <f>VLOOKUP(B18,NOMENCLATURE!E:F,2,FALSE)</f>
        <v>#N/A</v>
      </c>
      <c r="D18" s="203"/>
      <c r="E18" s="30"/>
      <c r="F18" s="30"/>
      <c r="G18" s="30"/>
      <c r="H18" s="30"/>
      <c r="I18" s="30"/>
      <c r="J18" s="14"/>
      <c r="K18" s="13"/>
      <c r="L18" s="30"/>
      <c r="M18" s="30"/>
      <c r="N18" s="30"/>
      <c r="O18" s="30"/>
      <c r="P18" s="30"/>
    </row>
    <row r="19" spans="2:16" ht="14.25" customHeight="1">
      <c r="B19" s="14"/>
      <c r="C19" s="202" t="e">
        <f>VLOOKUP(B19,NOMENCLATURE!E:F,2,FALSE)</f>
        <v>#N/A</v>
      </c>
      <c r="D19" s="203"/>
      <c r="E19" s="30"/>
      <c r="F19" s="30"/>
      <c r="G19" s="30"/>
      <c r="H19" s="30"/>
      <c r="I19" s="30"/>
      <c r="J19" s="14"/>
      <c r="K19" s="13"/>
      <c r="L19" s="30"/>
      <c r="M19" s="30"/>
      <c r="N19" s="30"/>
      <c r="O19" s="30"/>
      <c r="P19" s="30"/>
    </row>
    <row r="20" spans="2:16" ht="14.25" customHeight="1">
      <c r="B20" s="14"/>
      <c r="C20" s="202" t="e">
        <f>VLOOKUP(B20,NOMENCLATURE!E:F,2,FALSE)</f>
        <v>#N/A</v>
      </c>
      <c r="D20" s="203"/>
      <c r="E20" s="30"/>
      <c r="F20" s="30"/>
      <c r="G20" s="30"/>
      <c r="H20" s="30"/>
      <c r="I20" s="30"/>
      <c r="J20" s="14"/>
      <c r="K20" s="13"/>
      <c r="L20" s="30"/>
      <c r="M20" s="30"/>
      <c r="N20" s="30"/>
      <c r="O20" s="30"/>
      <c r="P20" s="30"/>
    </row>
    <row r="21" spans="2:16" ht="14.25" customHeight="1">
      <c r="B21" s="103">
        <v>62</v>
      </c>
      <c r="C21" s="212" t="str">
        <f>VLOOKUP(B21,NOMENCLATURE!E:F,2,FALSE)</f>
        <v>Frais d'administration et honoraires ;</v>
      </c>
      <c r="D21" s="213"/>
      <c r="E21" s="104"/>
      <c r="F21" s="104"/>
      <c r="G21" s="104"/>
      <c r="H21" s="104"/>
      <c r="I21" s="104"/>
      <c r="J21" s="14"/>
      <c r="K21" s="13"/>
      <c r="L21" s="30"/>
      <c r="M21" s="30"/>
      <c r="N21" s="30"/>
      <c r="O21" s="30"/>
      <c r="P21" s="30"/>
    </row>
    <row r="22" spans="2:16" ht="14.25" customHeight="1">
      <c r="B22" s="14"/>
      <c r="C22" s="202" t="e">
        <f>VLOOKUP(B22,NOMENCLATURE!E:F,2,FALSE)</f>
        <v>#N/A</v>
      </c>
      <c r="D22" s="203"/>
      <c r="E22" s="30"/>
      <c r="F22" s="30"/>
      <c r="G22" s="30"/>
      <c r="H22" s="30"/>
      <c r="I22" s="30"/>
      <c r="J22" s="14"/>
      <c r="K22" s="13"/>
      <c r="L22" s="30"/>
      <c r="M22" s="30"/>
      <c r="N22" s="30"/>
      <c r="O22" s="30"/>
      <c r="P22" s="30"/>
    </row>
    <row r="23" spans="2:16" ht="14.25" customHeight="1">
      <c r="B23" s="14"/>
      <c r="C23" s="202" t="e">
        <f>VLOOKUP(B23,NOMENCLATURE!E:F,2,FALSE)</f>
        <v>#N/A</v>
      </c>
      <c r="D23" s="203"/>
      <c r="E23" s="30"/>
      <c r="F23" s="30"/>
      <c r="G23" s="30"/>
      <c r="H23" s="30"/>
      <c r="I23" s="30"/>
      <c r="J23" s="14"/>
      <c r="K23" s="13"/>
      <c r="L23" s="30"/>
      <c r="M23" s="30"/>
      <c r="N23" s="30"/>
      <c r="O23" s="30"/>
      <c r="P23" s="30"/>
    </row>
    <row r="24" spans="2:16" ht="14.25" customHeight="1">
      <c r="B24" s="14"/>
      <c r="C24" s="202" t="e">
        <f>VLOOKUP(B24,NOMENCLATURE!E:F,2,FALSE)</f>
        <v>#N/A</v>
      </c>
      <c r="D24" s="203"/>
      <c r="E24" s="30"/>
      <c r="F24" s="30"/>
      <c r="G24" s="30"/>
      <c r="H24" s="30"/>
      <c r="I24" s="30"/>
      <c r="J24" s="14"/>
      <c r="K24" s="13"/>
      <c r="L24" s="30"/>
      <c r="M24" s="30"/>
      <c r="N24" s="30"/>
      <c r="O24" s="30"/>
      <c r="P24" s="30"/>
    </row>
    <row r="25" spans="2:16" ht="14.25" customHeight="1">
      <c r="B25" s="14"/>
      <c r="C25" s="202" t="e">
        <f>VLOOKUP(B25,NOMENCLATURE!E:F,2,FALSE)</f>
        <v>#N/A</v>
      </c>
      <c r="D25" s="203"/>
      <c r="E25" s="30"/>
      <c r="F25" s="30"/>
      <c r="G25" s="30"/>
      <c r="H25" s="30"/>
      <c r="I25" s="30"/>
      <c r="J25" s="14"/>
      <c r="K25" s="13"/>
      <c r="L25" s="30"/>
      <c r="M25" s="30"/>
      <c r="N25" s="30"/>
      <c r="O25" s="30"/>
      <c r="P25" s="30"/>
    </row>
    <row r="26" spans="2:16" ht="14.25" customHeight="1">
      <c r="B26" s="14"/>
      <c r="C26" s="202" t="e">
        <f>VLOOKUP(B26,NOMENCLATURE!E:F,2,FALSE)</f>
        <v>#N/A</v>
      </c>
      <c r="D26" s="203"/>
      <c r="E26" s="30"/>
      <c r="F26" s="30"/>
      <c r="G26" s="30"/>
      <c r="H26" s="30"/>
      <c r="I26" s="30"/>
      <c r="J26" s="14"/>
      <c r="K26" s="13"/>
      <c r="L26" s="30"/>
      <c r="M26" s="30"/>
      <c r="N26" s="30"/>
      <c r="O26" s="30"/>
      <c r="P26" s="30"/>
    </row>
    <row r="27" spans="2:16" ht="14.25" customHeight="1">
      <c r="B27" s="103">
        <v>63</v>
      </c>
      <c r="C27" s="235" t="str">
        <f>VLOOKUP(B27,NOMENCLATURE!E:F,2,FALSE)</f>
        <v>Impôts - taxes et versements assimilés :</v>
      </c>
      <c r="D27" s="236"/>
      <c r="E27" s="104"/>
      <c r="F27" s="104"/>
      <c r="G27" s="104"/>
      <c r="H27" s="104"/>
      <c r="I27" s="104"/>
      <c r="J27" s="14"/>
      <c r="K27" s="13"/>
      <c r="L27" s="30"/>
      <c r="M27" s="30"/>
      <c r="N27" s="30"/>
      <c r="O27" s="30"/>
      <c r="P27" s="30"/>
    </row>
    <row r="28" spans="2:16" ht="14.25" customHeight="1">
      <c r="B28" s="14"/>
      <c r="C28" s="202" t="e">
        <f>VLOOKUP(B28,NOMENCLATURE!E:F,2,FALSE)</f>
        <v>#N/A</v>
      </c>
      <c r="D28" s="203"/>
      <c r="E28" s="30"/>
      <c r="F28" s="30"/>
      <c r="G28" s="30"/>
      <c r="H28" s="30"/>
      <c r="I28" s="30"/>
      <c r="J28" s="14"/>
      <c r="K28" s="13"/>
      <c r="L28" s="30"/>
      <c r="M28" s="30"/>
      <c r="N28" s="30"/>
      <c r="O28" s="30"/>
      <c r="P28" s="30"/>
    </row>
    <row r="29" spans="2:16" ht="14.25" customHeight="1">
      <c r="B29" s="14"/>
      <c r="C29" s="202" t="e">
        <f>VLOOKUP(B29,NOMENCLATURE!E:F,2,FALSE)</f>
        <v>#N/A</v>
      </c>
      <c r="D29" s="203"/>
      <c r="E29" s="30"/>
      <c r="F29" s="30"/>
      <c r="G29" s="30"/>
      <c r="H29" s="30"/>
      <c r="I29" s="30"/>
      <c r="J29" s="14"/>
      <c r="K29" s="13"/>
      <c r="L29" s="30"/>
      <c r="M29" s="30"/>
      <c r="N29" s="30"/>
      <c r="O29" s="30"/>
      <c r="P29" s="30"/>
    </row>
    <row r="30" spans="2:16" ht="14.25" customHeight="1">
      <c r="B30" s="14"/>
      <c r="C30" s="202" t="e">
        <f>VLOOKUP(B30,NOMENCLATURE!E:F,2,FALSE)</f>
        <v>#N/A</v>
      </c>
      <c r="D30" s="203"/>
      <c r="E30" s="30"/>
      <c r="F30" s="30"/>
      <c r="G30" s="30"/>
      <c r="H30" s="30"/>
      <c r="I30" s="30"/>
      <c r="J30" s="14"/>
      <c r="K30" s="13"/>
      <c r="L30" s="30"/>
      <c r="M30" s="30"/>
      <c r="N30" s="30"/>
      <c r="O30" s="30"/>
      <c r="P30" s="30"/>
    </row>
    <row r="31" spans="2:16" ht="14.25" customHeight="1">
      <c r="B31" s="14"/>
      <c r="C31" s="202" t="e">
        <f>VLOOKUP(B31,NOMENCLATURE!E:F,2,FALSE)</f>
        <v>#N/A</v>
      </c>
      <c r="D31" s="203"/>
      <c r="E31" s="30"/>
      <c r="F31" s="30"/>
      <c r="G31" s="30"/>
      <c r="H31" s="30"/>
      <c r="I31" s="30"/>
      <c r="J31" s="14"/>
      <c r="K31" s="13"/>
      <c r="L31" s="30"/>
      <c r="M31" s="30"/>
      <c r="N31" s="30"/>
      <c r="O31" s="30"/>
      <c r="P31" s="30"/>
    </row>
    <row r="32" spans="2:16" ht="14.25" customHeight="1">
      <c r="B32" s="14"/>
      <c r="C32" s="202" t="e">
        <f>VLOOKUP(B32,NOMENCLATURE!E:F,2,FALSE)</f>
        <v>#N/A</v>
      </c>
      <c r="D32" s="203"/>
      <c r="E32" s="30"/>
      <c r="F32" s="30"/>
      <c r="G32" s="30"/>
      <c r="H32" s="30"/>
      <c r="I32" s="30"/>
      <c r="J32" s="14"/>
      <c r="K32" s="13"/>
      <c r="L32" s="30"/>
      <c r="M32" s="30"/>
      <c r="N32" s="30"/>
      <c r="O32" s="30"/>
      <c r="P32" s="30"/>
    </row>
    <row r="33" spans="2:17" ht="12.75">
      <c r="B33" s="222" t="s">
        <v>37</v>
      </c>
      <c r="C33" s="234"/>
      <c r="D33" s="223"/>
      <c r="E33" s="31">
        <f>SUM(E12:E32)</f>
        <v>0</v>
      </c>
      <c r="F33" s="31">
        <f>SUM(F12:F32)</f>
        <v>0</v>
      </c>
      <c r="G33" s="31">
        <f>SUM(G12:G32)</f>
        <v>0</v>
      </c>
      <c r="H33" s="31">
        <f>SUM(H12:H32)</f>
        <v>0</v>
      </c>
      <c r="I33" s="31">
        <f>SUM(I12:I32)</f>
        <v>0</v>
      </c>
      <c r="J33" s="222" t="s">
        <v>37</v>
      </c>
      <c r="K33" s="223"/>
      <c r="L33" s="31">
        <f>SUM(L12:L32)</f>
        <v>0</v>
      </c>
      <c r="M33" s="31">
        <f>SUM(M12:M32)</f>
        <v>0</v>
      </c>
      <c r="N33" s="31">
        <f>SUM(N12:N32)</f>
        <v>0</v>
      </c>
      <c r="O33" s="31">
        <f>SUM(O12:O32)</f>
        <v>0</v>
      </c>
      <c r="P33" s="31">
        <f>SUM(P12:P32)</f>
        <v>0</v>
      </c>
      <c r="Q33" s="41"/>
    </row>
    <row r="34" spans="2:16" ht="12.75">
      <c r="B34" s="216" t="s">
        <v>38</v>
      </c>
      <c r="C34" s="217"/>
      <c r="D34" s="218"/>
      <c r="E34" s="210"/>
      <c r="F34" s="208"/>
      <c r="G34" s="224">
        <f>N33-G33</f>
        <v>0</v>
      </c>
      <c r="H34" s="208"/>
      <c r="I34" s="208"/>
      <c r="J34" s="226" t="s">
        <v>39</v>
      </c>
      <c r="K34" s="227"/>
      <c r="L34" s="230"/>
      <c r="M34" s="208"/>
      <c r="N34" s="230"/>
      <c r="O34" s="214"/>
      <c r="P34" s="214"/>
    </row>
    <row r="35" spans="2:16" ht="12.75">
      <c r="B35" s="219"/>
      <c r="C35" s="220"/>
      <c r="D35" s="221"/>
      <c r="E35" s="211"/>
      <c r="F35" s="209"/>
      <c r="G35" s="225"/>
      <c r="H35" s="209"/>
      <c r="I35" s="209"/>
      <c r="J35" s="228"/>
      <c r="K35" s="229"/>
      <c r="L35" s="231"/>
      <c r="M35" s="209"/>
      <c r="N35" s="231"/>
      <c r="O35" s="215"/>
      <c r="P35" s="215"/>
    </row>
    <row r="36" spans="2:16" ht="12.75">
      <c r="B36" s="193" t="s">
        <v>40</v>
      </c>
      <c r="C36" s="194"/>
      <c r="D36" s="195"/>
      <c r="E36" s="33">
        <f>E33+E34</f>
        <v>0</v>
      </c>
      <c r="F36" s="33">
        <f>F33</f>
        <v>0</v>
      </c>
      <c r="G36" s="33">
        <f>G33+G34</f>
        <v>0</v>
      </c>
      <c r="H36" s="33">
        <f>H33</f>
        <v>0</v>
      </c>
      <c r="I36" s="33">
        <f>I33</f>
        <v>0</v>
      </c>
      <c r="J36" s="193" t="s">
        <v>40</v>
      </c>
      <c r="K36" s="195"/>
      <c r="L36" s="31">
        <f>L33</f>
        <v>0</v>
      </c>
      <c r="M36" s="31">
        <f>M33</f>
        <v>0</v>
      </c>
      <c r="N36" s="33">
        <f>N33+N34</f>
        <v>0</v>
      </c>
      <c r="O36" s="33">
        <f>O33</f>
        <v>0</v>
      </c>
      <c r="P36" s="31">
        <f>P33</f>
        <v>0</v>
      </c>
    </row>
    <row r="37" spans="2:17" ht="12.75">
      <c r="B37" s="22"/>
      <c r="C37" s="21"/>
      <c r="D37" s="21"/>
      <c r="E37" s="9"/>
      <c r="F37" s="9"/>
      <c r="G37" s="9"/>
      <c r="H37" s="9"/>
      <c r="I37" s="9"/>
      <c r="J37" s="21"/>
      <c r="K37" s="21"/>
      <c r="L37" s="9"/>
      <c r="M37" s="9"/>
      <c r="N37" s="9"/>
      <c r="O37" s="9"/>
      <c r="P37" s="10"/>
      <c r="Q37" s="17"/>
    </row>
    <row r="38" spans="2:16" ht="24.75" customHeight="1">
      <c r="B38" s="199" t="s">
        <v>41</v>
      </c>
      <c r="C38" s="240"/>
      <c r="D38" s="240"/>
      <c r="E38" s="240"/>
      <c r="F38" s="240"/>
      <c r="G38" s="240"/>
      <c r="H38" s="80"/>
      <c r="I38" s="80"/>
      <c r="J38" s="197" t="s">
        <v>71</v>
      </c>
      <c r="K38" s="241"/>
      <c r="L38" s="241"/>
      <c r="M38" s="241"/>
      <c r="N38" s="241"/>
      <c r="O38" s="80"/>
      <c r="P38" s="80"/>
    </row>
    <row r="39" spans="2:16" ht="12.75">
      <c r="B39" s="15">
        <v>67</v>
      </c>
      <c r="C39" s="243" t="s">
        <v>42</v>
      </c>
      <c r="D39" s="239"/>
      <c r="E39" s="244"/>
      <c r="F39" s="244"/>
      <c r="G39" s="244"/>
      <c r="H39" s="81"/>
      <c r="I39" s="81"/>
      <c r="J39" s="15">
        <v>70</v>
      </c>
      <c r="K39" s="23" t="s">
        <v>35</v>
      </c>
      <c r="L39" s="12"/>
      <c r="M39" s="12"/>
      <c r="N39" s="12"/>
      <c r="O39" s="81"/>
      <c r="P39" s="81"/>
    </row>
    <row r="40" spans="2:16" ht="47.25" customHeight="1">
      <c r="B40" s="11">
        <v>671</v>
      </c>
      <c r="C40" s="237" t="str">
        <f>VLOOKUP(B40,NOMENCLATURE!E:F,2,FALSE)</f>
        <v>Travaux décidés par l'assemblée générale</v>
      </c>
      <c r="D40" s="242"/>
      <c r="E40" s="242"/>
      <c r="F40" s="242"/>
      <c r="G40" s="238"/>
      <c r="H40" s="81"/>
      <c r="I40" s="81"/>
      <c r="J40" s="14">
        <v>702</v>
      </c>
      <c r="K40" s="88" t="s">
        <v>157</v>
      </c>
      <c r="L40" s="30"/>
      <c r="M40" s="30"/>
      <c r="N40" s="30"/>
      <c r="O40" s="81"/>
      <c r="P40" s="81"/>
    </row>
    <row r="41" spans="2:16" ht="26.25" customHeight="1">
      <c r="B41" s="11"/>
      <c r="C41" s="237"/>
      <c r="D41" s="238"/>
      <c r="E41" s="30"/>
      <c r="F41" s="30"/>
      <c r="G41" s="30"/>
      <c r="H41" s="81"/>
      <c r="I41" s="81"/>
      <c r="J41" s="14">
        <v>703</v>
      </c>
      <c r="K41" s="88" t="s">
        <v>155</v>
      </c>
      <c r="L41" s="30"/>
      <c r="M41" s="30"/>
      <c r="N41" s="30"/>
      <c r="O41" s="81"/>
      <c r="P41" s="81"/>
    </row>
    <row r="42" spans="2:16" ht="26.25" customHeight="1">
      <c r="B42" s="11"/>
      <c r="C42" s="237"/>
      <c r="D42" s="238"/>
      <c r="E42" s="30"/>
      <c r="F42" s="30"/>
      <c r="G42" s="30"/>
      <c r="H42" s="81"/>
      <c r="I42" s="81"/>
      <c r="J42" s="14">
        <v>705</v>
      </c>
      <c r="K42" s="83" t="s">
        <v>156</v>
      </c>
      <c r="L42" s="30"/>
      <c r="M42" s="30"/>
      <c r="N42" s="30"/>
      <c r="O42" s="81"/>
      <c r="P42" s="81"/>
    </row>
    <row r="43" spans="2:16" ht="14.25" customHeight="1">
      <c r="B43" s="11"/>
      <c r="C43" s="202"/>
      <c r="D43" s="239"/>
      <c r="E43" s="30"/>
      <c r="F43" s="30"/>
      <c r="G43" s="30"/>
      <c r="H43" s="81"/>
      <c r="I43" s="81"/>
      <c r="J43" s="14"/>
      <c r="K43" s="83"/>
      <c r="L43" s="30"/>
      <c r="M43" s="30"/>
      <c r="N43" s="30"/>
      <c r="O43" s="81"/>
      <c r="P43" s="81"/>
    </row>
    <row r="44" spans="2:16" ht="14.25" customHeight="1">
      <c r="B44" s="11"/>
      <c r="C44" s="202"/>
      <c r="D44" s="239"/>
      <c r="E44" s="30"/>
      <c r="F44" s="30"/>
      <c r="G44" s="30"/>
      <c r="H44" s="81"/>
      <c r="I44" s="81"/>
      <c r="J44" s="14"/>
      <c r="K44" s="83"/>
      <c r="L44" s="30"/>
      <c r="M44" s="30"/>
      <c r="N44" s="30"/>
      <c r="O44" s="81"/>
      <c r="P44" s="81"/>
    </row>
    <row r="45" spans="2:16" ht="12.75">
      <c r="B45" s="14"/>
      <c r="C45" s="205" t="s">
        <v>37</v>
      </c>
      <c r="D45" s="205"/>
      <c r="E45" s="33">
        <f>SUM(E40:E44)</f>
        <v>0</v>
      </c>
      <c r="F45" s="86">
        <f>SUM(F40:F44)</f>
        <v>0</v>
      </c>
      <c r="G45" s="33">
        <f>SUM(G40:G44)</f>
        <v>0</v>
      </c>
      <c r="H45" s="81"/>
      <c r="I45" s="81"/>
      <c r="J45" s="14"/>
      <c r="K45" s="84" t="s">
        <v>37</v>
      </c>
      <c r="L45" s="33">
        <f>L40+L41+L42+L43</f>
        <v>0</v>
      </c>
      <c r="M45" s="30"/>
      <c r="N45" s="33">
        <f>N40+N41+N42+N43</f>
        <v>0</v>
      </c>
      <c r="O45" s="81"/>
      <c r="P45" s="81"/>
    </row>
    <row r="46" spans="2:16" ht="12.75">
      <c r="B46" s="206" t="s">
        <v>43</v>
      </c>
      <c r="C46" s="206"/>
      <c r="D46" s="206"/>
      <c r="E46" s="112">
        <f>SUM(L45-E45)</f>
        <v>0</v>
      </c>
      <c r="F46" s="34"/>
      <c r="G46" s="112">
        <f>SUM(N45-G45)</f>
        <v>0</v>
      </c>
      <c r="H46" s="82"/>
      <c r="I46" s="82"/>
      <c r="J46" s="207" t="s">
        <v>44</v>
      </c>
      <c r="K46" s="207"/>
      <c r="L46" s="111"/>
      <c r="M46" s="35"/>
      <c r="N46" s="111"/>
      <c r="O46" s="81"/>
      <c r="P46" s="81"/>
    </row>
    <row r="47" spans="2:16" ht="12.75">
      <c r="B47" s="204" t="s">
        <v>45</v>
      </c>
      <c r="C47" s="204"/>
      <c r="D47" s="204"/>
      <c r="E47" s="33">
        <f>SUM(E45:E46)</f>
        <v>0</v>
      </c>
      <c r="F47" s="32"/>
      <c r="G47" s="33">
        <f>SUM(G45:G46)</f>
        <v>0</v>
      </c>
      <c r="H47" s="82"/>
      <c r="I47" s="82"/>
      <c r="J47" s="204" t="s">
        <v>46</v>
      </c>
      <c r="K47" s="204"/>
      <c r="L47" s="33">
        <f>L45+L36</f>
        <v>0</v>
      </c>
      <c r="M47" s="31"/>
      <c r="N47" s="33">
        <f>N45+N36</f>
        <v>0</v>
      </c>
      <c r="O47" s="81"/>
      <c r="P47" s="81"/>
    </row>
    <row r="48" spans="5:7" ht="12.75">
      <c r="E48" s="41"/>
      <c r="G48" s="41"/>
    </row>
  </sheetData>
  <sheetProtection/>
  <mergeCells count="78">
    <mergeCell ref="C41:D41"/>
    <mergeCell ref="C42:D42"/>
    <mergeCell ref="C43:D43"/>
    <mergeCell ref="C44:D44"/>
    <mergeCell ref="B38:G38"/>
    <mergeCell ref="J38:N38"/>
    <mergeCell ref="C40:G40"/>
    <mergeCell ref="C39:D39"/>
    <mergeCell ref="E39:G39"/>
    <mergeCell ref="B2:D2"/>
    <mergeCell ref="C18:D18"/>
    <mergeCell ref="B33:D33"/>
    <mergeCell ref="C15:D15"/>
    <mergeCell ref="C16:D16"/>
    <mergeCell ref="B10:D10"/>
    <mergeCell ref="C13:D13"/>
    <mergeCell ref="C27:D27"/>
    <mergeCell ref="C29:D29"/>
    <mergeCell ref="C22:D22"/>
    <mergeCell ref="J33:K33"/>
    <mergeCell ref="F34:F35"/>
    <mergeCell ref="G34:G35"/>
    <mergeCell ref="J34:K35"/>
    <mergeCell ref="B36:D36"/>
    <mergeCell ref="O34:O35"/>
    <mergeCell ref="N34:N35"/>
    <mergeCell ref="M34:M35"/>
    <mergeCell ref="L34:L35"/>
    <mergeCell ref="P34:P35"/>
    <mergeCell ref="J36:K36"/>
    <mergeCell ref="I34:I35"/>
    <mergeCell ref="B34:D35"/>
    <mergeCell ref="C24:D24"/>
    <mergeCell ref="C31:D31"/>
    <mergeCell ref="C32:D32"/>
    <mergeCell ref="C25:D25"/>
    <mergeCell ref="C26:D26"/>
    <mergeCell ref="C28:D28"/>
    <mergeCell ref="B47:D47"/>
    <mergeCell ref="J47:K47"/>
    <mergeCell ref="C45:D45"/>
    <mergeCell ref="B46:D46"/>
    <mergeCell ref="J46:K46"/>
    <mergeCell ref="C14:D14"/>
    <mergeCell ref="H34:H35"/>
    <mergeCell ref="C30:D30"/>
    <mergeCell ref="E34:E35"/>
    <mergeCell ref="C21:D21"/>
    <mergeCell ref="C23:D23"/>
    <mergeCell ref="C19:D19"/>
    <mergeCell ref="C17:D17"/>
    <mergeCell ref="C20:D20"/>
    <mergeCell ref="C12:D12"/>
    <mergeCell ref="N8:N9"/>
    <mergeCell ref="H8:H9"/>
    <mergeCell ref="I8:I9"/>
    <mergeCell ref="J8:K9"/>
    <mergeCell ref="B8:D9"/>
    <mergeCell ref="P8:P9"/>
    <mergeCell ref="O8:O9"/>
    <mergeCell ref="M8:M9"/>
    <mergeCell ref="M7:N7"/>
    <mergeCell ref="J10:K10"/>
    <mergeCell ref="C11:D11"/>
    <mergeCell ref="F7:G7"/>
    <mergeCell ref="E8:E9"/>
    <mergeCell ref="F8:F9"/>
    <mergeCell ref="G8:G9"/>
    <mergeCell ref="N2:P2"/>
    <mergeCell ref="G4:L4"/>
    <mergeCell ref="G5:L5"/>
    <mergeCell ref="J6:P6"/>
    <mergeCell ref="O7:P7"/>
    <mergeCell ref="L8:L9"/>
    <mergeCell ref="J7:L7"/>
    <mergeCell ref="E2:I2"/>
    <mergeCell ref="H7:I7"/>
    <mergeCell ref="B6:I6"/>
  </mergeCells>
  <printOptions/>
  <pageMargins left="0.13" right="0.15" top="0.19" bottom="0.17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2:K42"/>
  <sheetViews>
    <sheetView showGridLines="0" zoomScalePageLayoutView="0" workbookViewId="0" topLeftCell="A1">
      <selection activeCell="P14" sqref="P14"/>
    </sheetView>
  </sheetViews>
  <sheetFormatPr defaultColWidth="11.421875" defaultRowHeight="12.75"/>
  <cols>
    <col min="1" max="1" width="1.1484375" style="0" customWidth="1"/>
    <col min="2" max="2" width="11.421875" style="0" customWidth="1"/>
    <col min="3" max="3" width="10.00390625" style="0" customWidth="1"/>
    <col min="4" max="4" width="11.421875" style="0" customWidth="1"/>
    <col min="5" max="5" width="10.8515625" style="0" customWidth="1"/>
    <col min="6" max="6" width="16.421875" style="0" customWidth="1"/>
    <col min="7" max="7" width="20.421875" style="0" customWidth="1"/>
    <col min="8" max="8" width="18.00390625" style="0" customWidth="1"/>
    <col min="9" max="9" width="1.1484375" style="0" customWidth="1"/>
    <col min="10" max="10" width="18.7109375" style="0" customWidth="1"/>
    <col min="11" max="11" width="20.140625" style="0" customWidth="1"/>
  </cols>
  <sheetData>
    <row r="2" spans="2:11" ht="12.75">
      <c r="B2" s="285" t="s">
        <v>82</v>
      </c>
      <c r="C2" s="284"/>
      <c r="D2" s="284"/>
      <c r="E2" s="284"/>
      <c r="F2" s="284"/>
      <c r="G2" s="284"/>
      <c r="H2" s="90"/>
      <c r="I2" s="90"/>
      <c r="J2" s="91"/>
      <c r="K2" s="92" t="s">
        <v>47</v>
      </c>
    </row>
    <row r="3" spans="2:11" ht="12.75">
      <c r="B3" s="93"/>
      <c r="C3" s="94"/>
      <c r="D3" s="94"/>
      <c r="E3" s="94"/>
      <c r="F3" s="94"/>
      <c r="G3" s="94"/>
      <c r="H3" s="94"/>
      <c r="I3" s="94"/>
      <c r="J3" s="94"/>
      <c r="K3" s="95"/>
    </row>
    <row r="4" spans="2:11" ht="12" customHeight="1">
      <c r="B4" s="96"/>
      <c r="C4" s="97" t="s">
        <v>166</v>
      </c>
      <c r="D4" s="97"/>
      <c r="E4" s="97"/>
      <c r="F4" s="97"/>
      <c r="G4" s="97"/>
      <c r="H4" s="97"/>
      <c r="I4" s="97"/>
      <c r="J4" s="97"/>
      <c r="K4" s="98"/>
    </row>
    <row r="5" spans="2:11" ht="22.5" customHeight="1">
      <c r="B5" s="263" t="s">
        <v>48</v>
      </c>
      <c r="C5" s="263"/>
      <c r="D5" s="263"/>
      <c r="E5" s="263"/>
      <c r="F5" s="263"/>
      <c r="G5" s="263"/>
      <c r="H5" s="263"/>
      <c r="I5" s="263"/>
      <c r="J5" s="263"/>
      <c r="K5" s="263"/>
    </row>
    <row r="6" spans="2:11" ht="30.75" customHeight="1">
      <c r="B6" s="272" t="s">
        <v>75</v>
      </c>
      <c r="C6" s="273"/>
      <c r="D6" s="273"/>
      <c r="E6" s="274"/>
      <c r="F6" s="264" t="s">
        <v>49</v>
      </c>
      <c r="G6" s="265"/>
      <c r="H6" s="266"/>
      <c r="I6" s="269"/>
      <c r="J6" s="267" t="s">
        <v>28</v>
      </c>
      <c r="K6" s="268"/>
    </row>
    <row r="7" spans="2:11" ht="18" customHeight="1">
      <c r="B7" s="275"/>
      <c r="C7" s="276"/>
      <c r="D7" s="276"/>
      <c r="E7" s="277"/>
      <c r="F7" s="246" t="s">
        <v>29</v>
      </c>
      <c r="G7" s="246" t="s">
        <v>50</v>
      </c>
      <c r="H7" s="246" t="s">
        <v>31</v>
      </c>
      <c r="I7" s="270"/>
      <c r="J7" s="246" t="s">
        <v>32</v>
      </c>
      <c r="K7" s="246" t="s">
        <v>33</v>
      </c>
    </row>
    <row r="8" spans="2:11" ht="10.5" customHeight="1">
      <c r="B8" s="264"/>
      <c r="C8" s="265"/>
      <c r="D8" s="265"/>
      <c r="E8" s="266"/>
      <c r="F8" s="246"/>
      <c r="G8" s="246"/>
      <c r="H8" s="246"/>
      <c r="I8" s="270"/>
      <c r="J8" s="246"/>
      <c r="K8" s="246"/>
    </row>
    <row r="9" spans="2:11" ht="15.75" customHeight="1" thickBot="1">
      <c r="B9" s="254"/>
      <c r="C9" s="254"/>
      <c r="D9" s="254"/>
      <c r="E9" s="254"/>
      <c r="F9" s="55">
        <v>2017</v>
      </c>
      <c r="G9" s="55">
        <v>2018</v>
      </c>
      <c r="H9" s="55">
        <v>2018</v>
      </c>
      <c r="I9" s="271"/>
      <c r="J9" s="99">
        <v>2019</v>
      </c>
      <c r="K9" s="99">
        <v>2020</v>
      </c>
    </row>
    <row r="10" spans="2:11" ht="21.75" customHeight="1">
      <c r="B10" s="278" t="s">
        <v>158</v>
      </c>
      <c r="C10" s="279"/>
      <c r="D10" s="279"/>
      <c r="E10" s="279"/>
      <c r="F10" s="279"/>
      <c r="G10" s="279"/>
      <c r="H10" s="279"/>
      <c r="I10" s="279"/>
      <c r="J10" s="279"/>
      <c r="K10" s="280"/>
    </row>
    <row r="11" spans="2:11" ht="21" customHeight="1">
      <c r="B11" s="250" t="e">
        <f>'ANNEXE 2'!C12</f>
        <v>#N/A</v>
      </c>
      <c r="C11" s="248"/>
      <c r="D11" s="248"/>
      <c r="E11" s="249"/>
      <c r="F11" s="36">
        <f>'ANNEXE 2'!E12</f>
        <v>0</v>
      </c>
      <c r="G11" s="36">
        <f>'ANNEXE 2'!F12</f>
        <v>0</v>
      </c>
      <c r="H11" s="36">
        <f>'ANNEXE 2'!G12</f>
        <v>0</v>
      </c>
      <c r="I11" s="36"/>
      <c r="J11" s="36">
        <f>'ANNEXE 2'!H12</f>
        <v>0</v>
      </c>
      <c r="K11" s="36">
        <f>'ANNEXE 2'!I12</f>
        <v>0</v>
      </c>
    </row>
    <row r="12" spans="2:11" ht="21" customHeight="1">
      <c r="B12" s="250" t="e">
        <f>'ANNEXE 2'!C13</f>
        <v>#N/A</v>
      </c>
      <c r="C12" s="248"/>
      <c r="D12" s="248"/>
      <c r="E12" s="249"/>
      <c r="F12" s="36">
        <f>'ANNEXE 2'!E13</f>
        <v>0</v>
      </c>
      <c r="G12" s="36">
        <f>'ANNEXE 2'!F13</f>
        <v>0</v>
      </c>
      <c r="H12" s="36">
        <f>'ANNEXE 2'!G13</f>
        <v>0</v>
      </c>
      <c r="I12" s="36"/>
      <c r="J12" s="36">
        <f>'ANNEXE 2'!H13</f>
        <v>0</v>
      </c>
      <c r="K12" s="36">
        <f>'ANNEXE 2'!I13</f>
        <v>0</v>
      </c>
    </row>
    <row r="13" spans="2:11" ht="21" customHeight="1">
      <c r="B13" s="250" t="e">
        <f>'ANNEXE 2'!C14</f>
        <v>#N/A</v>
      </c>
      <c r="C13" s="248"/>
      <c r="D13" s="248"/>
      <c r="E13" s="249"/>
      <c r="F13" s="36">
        <f>'ANNEXE 2'!E14</f>
        <v>0</v>
      </c>
      <c r="G13" s="36">
        <f>'ANNEXE 2'!F14</f>
        <v>0</v>
      </c>
      <c r="H13" s="36">
        <f>'ANNEXE 2'!G14</f>
        <v>0</v>
      </c>
      <c r="I13" s="36"/>
      <c r="J13" s="36">
        <f>'ANNEXE 2'!H14</f>
        <v>0</v>
      </c>
      <c r="K13" s="36">
        <f>'ANNEXE 2'!I14</f>
        <v>0</v>
      </c>
    </row>
    <row r="14" spans="2:11" ht="21" customHeight="1">
      <c r="B14" s="250" t="e">
        <f>'ANNEXE 2'!C15</f>
        <v>#N/A</v>
      </c>
      <c r="C14" s="248"/>
      <c r="D14" s="248"/>
      <c r="E14" s="249"/>
      <c r="F14" s="36">
        <f>'ANNEXE 2'!E15</f>
        <v>0</v>
      </c>
      <c r="G14" s="36">
        <f>'ANNEXE 2'!F15</f>
        <v>0</v>
      </c>
      <c r="H14" s="36">
        <f>'ANNEXE 2'!G15</f>
        <v>0</v>
      </c>
      <c r="I14" s="36"/>
      <c r="J14" s="36">
        <f>'ANNEXE 2'!H15</f>
        <v>0</v>
      </c>
      <c r="K14" s="36">
        <f>'ANNEXE 2'!I15</f>
        <v>0</v>
      </c>
    </row>
    <row r="15" spans="2:11" ht="21" customHeight="1">
      <c r="B15" s="247" t="s">
        <v>162</v>
      </c>
      <c r="C15" s="248"/>
      <c r="D15" s="248"/>
      <c r="E15" s="249"/>
      <c r="F15" s="36"/>
      <c r="G15" s="36"/>
      <c r="H15" s="36"/>
      <c r="I15" s="36"/>
      <c r="J15" s="36"/>
      <c r="K15" s="36"/>
    </row>
    <row r="16" spans="2:11" ht="21" customHeight="1">
      <c r="B16" s="247" t="s">
        <v>162</v>
      </c>
      <c r="C16" s="248"/>
      <c r="D16" s="248"/>
      <c r="E16" s="249"/>
      <c r="F16" s="36"/>
      <c r="G16" s="36"/>
      <c r="H16" s="36"/>
      <c r="I16" s="36"/>
      <c r="J16" s="36"/>
      <c r="K16" s="36"/>
    </row>
    <row r="17" spans="2:11" ht="21" customHeight="1">
      <c r="B17" s="247" t="s">
        <v>162</v>
      </c>
      <c r="C17" s="248"/>
      <c r="D17" s="248"/>
      <c r="E17" s="249"/>
      <c r="F17" s="36"/>
      <c r="G17" s="36"/>
      <c r="H17" s="36"/>
      <c r="I17" s="36"/>
      <c r="J17" s="36"/>
      <c r="K17" s="36"/>
    </row>
    <row r="18" spans="2:11" ht="21" customHeight="1">
      <c r="B18" s="247" t="s">
        <v>162</v>
      </c>
      <c r="C18" s="248"/>
      <c r="D18" s="248"/>
      <c r="E18" s="249"/>
      <c r="F18" s="36"/>
      <c r="G18" s="36"/>
      <c r="H18" s="36"/>
      <c r="I18" s="36"/>
      <c r="J18" s="36"/>
      <c r="K18" s="36"/>
    </row>
    <row r="19" spans="2:11" ht="21" customHeight="1">
      <c r="B19" s="247" t="s">
        <v>162</v>
      </c>
      <c r="C19" s="248"/>
      <c r="D19" s="248"/>
      <c r="E19" s="249"/>
      <c r="F19" s="36"/>
      <c r="G19" s="36"/>
      <c r="H19" s="36"/>
      <c r="I19" s="36"/>
      <c r="J19" s="36"/>
      <c r="K19" s="36"/>
    </row>
    <row r="20" spans="2:11" ht="15.75" customHeight="1">
      <c r="B20" s="281" t="s">
        <v>76</v>
      </c>
      <c r="C20" s="282"/>
      <c r="D20" s="282"/>
      <c r="E20" s="283"/>
      <c r="F20" s="89">
        <f aca="true" t="shared" si="0" ref="F20:K20">SUM(F11:F19)</f>
        <v>0</v>
      </c>
      <c r="G20" s="89">
        <f t="shared" si="0"/>
        <v>0</v>
      </c>
      <c r="H20" s="89">
        <f t="shared" si="0"/>
        <v>0</v>
      </c>
      <c r="I20" s="89">
        <f t="shared" si="0"/>
        <v>0</v>
      </c>
      <c r="J20" s="89">
        <f t="shared" si="0"/>
        <v>0</v>
      </c>
      <c r="K20" s="89">
        <f t="shared" si="0"/>
        <v>0</v>
      </c>
    </row>
    <row r="21" spans="2:11" ht="21.75" customHeight="1">
      <c r="B21" s="278" t="s">
        <v>160</v>
      </c>
      <c r="C21" s="279"/>
      <c r="D21" s="279"/>
      <c r="E21" s="279"/>
      <c r="F21" s="279"/>
      <c r="G21" s="279"/>
      <c r="H21" s="279"/>
      <c r="I21" s="279"/>
      <c r="J21" s="279"/>
      <c r="K21" s="280"/>
    </row>
    <row r="22" spans="2:11" ht="21" customHeight="1">
      <c r="B22" s="247" t="s">
        <v>162</v>
      </c>
      <c r="C22" s="248"/>
      <c r="D22" s="248"/>
      <c r="E22" s="249"/>
      <c r="F22" s="36"/>
      <c r="G22" s="36"/>
      <c r="H22" s="36"/>
      <c r="I22" s="36"/>
      <c r="J22" s="36"/>
      <c r="K22" s="36"/>
    </row>
    <row r="23" spans="2:11" ht="21" customHeight="1">
      <c r="B23" s="247" t="s">
        <v>162</v>
      </c>
      <c r="C23" s="248"/>
      <c r="D23" s="248"/>
      <c r="E23" s="249"/>
      <c r="F23" s="36"/>
      <c r="G23" s="36"/>
      <c r="H23" s="36"/>
      <c r="I23" s="36"/>
      <c r="J23" s="36"/>
      <c r="K23" s="36"/>
    </row>
    <row r="24" spans="2:11" ht="21" customHeight="1">
      <c r="B24" s="247" t="s">
        <v>162</v>
      </c>
      <c r="C24" s="248"/>
      <c r="D24" s="248"/>
      <c r="E24" s="249"/>
      <c r="F24" s="36"/>
      <c r="G24" s="36"/>
      <c r="H24" s="36"/>
      <c r="I24" s="36"/>
      <c r="J24" s="36"/>
      <c r="K24" s="36"/>
    </row>
    <row r="25" spans="2:11" ht="21" customHeight="1">
      <c r="B25" s="247" t="s">
        <v>162</v>
      </c>
      <c r="C25" s="248"/>
      <c r="D25" s="248"/>
      <c r="E25" s="249"/>
      <c r="F25" s="36"/>
      <c r="G25" s="36"/>
      <c r="H25" s="36"/>
      <c r="I25" s="36"/>
      <c r="J25" s="36"/>
      <c r="K25" s="36"/>
    </row>
    <row r="26" spans="2:11" ht="15.75" customHeight="1">
      <c r="B26" s="281" t="s">
        <v>76</v>
      </c>
      <c r="C26" s="282"/>
      <c r="D26" s="282"/>
      <c r="E26" s="283"/>
      <c r="F26" s="89">
        <f>SUM(F22:F25)</f>
        <v>0</v>
      </c>
      <c r="G26" s="89">
        <f>SUM(G22:G25)</f>
        <v>0</v>
      </c>
      <c r="H26" s="89">
        <f>SUM(H22:H25)</f>
        <v>0</v>
      </c>
      <c r="I26" s="89"/>
      <c r="J26" s="89">
        <f>SUM(J22:J25)</f>
        <v>0</v>
      </c>
      <c r="K26" s="89">
        <f>SUM(K22:K25)</f>
        <v>0</v>
      </c>
    </row>
    <row r="27" spans="2:11" ht="21.75" customHeight="1">
      <c r="B27" s="278" t="s">
        <v>159</v>
      </c>
      <c r="C27" s="279"/>
      <c r="D27" s="279"/>
      <c r="E27" s="279"/>
      <c r="F27" s="279"/>
      <c r="G27" s="279"/>
      <c r="H27" s="279"/>
      <c r="I27" s="279"/>
      <c r="J27" s="279"/>
      <c r="K27" s="280"/>
    </row>
    <row r="28" spans="2:11" ht="24" customHeight="1">
      <c r="B28" s="247" t="s">
        <v>162</v>
      </c>
      <c r="C28" s="248"/>
      <c r="D28" s="248"/>
      <c r="E28" s="249"/>
      <c r="F28" s="36"/>
      <c r="G28" s="36"/>
      <c r="H28" s="36"/>
      <c r="I28" s="36"/>
      <c r="J28" s="36"/>
      <c r="K28" s="36"/>
    </row>
    <row r="29" spans="2:11" ht="23.25" customHeight="1">
      <c r="B29" s="247" t="s">
        <v>162</v>
      </c>
      <c r="C29" s="248"/>
      <c r="D29" s="248"/>
      <c r="E29" s="249"/>
      <c r="F29" s="36"/>
      <c r="G29" s="36"/>
      <c r="H29" s="36"/>
      <c r="I29" s="36"/>
      <c r="J29" s="36"/>
      <c r="K29" s="36"/>
    </row>
    <row r="30" spans="2:11" ht="21" customHeight="1">
      <c r="B30" s="247" t="s">
        <v>162</v>
      </c>
      <c r="C30" s="248"/>
      <c r="D30" s="248"/>
      <c r="E30" s="249"/>
      <c r="F30" s="36"/>
      <c r="G30" s="36"/>
      <c r="H30" s="36"/>
      <c r="I30" s="36">
        <f>'ANNEXE 2'!H32</f>
        <v>0</v>
      </c>
      <c r="J30" s="36"/>
      <c r="K30" s="36"/>
    </row>
    <row r="31" spans="2:11" ht="15.75" customHeight="1">
      <c r="B31" s="281" t="s">
        <v>76</v>
      </c>
      <c r="C31" s="282"/>
      <c r="D31" s="282"/>
      <c r="E31" s="283"/>
      <c r="F31" s="89">
        <f aca="true" t="shared" si="1" ref="F31:K31">SUM(F28:F30)</f>
        <v>0</v>
      </c>
      <c r="G31" s="89">
        <f t="shared" si="1"/>
        <v>0</v>
      </c>
      <c r="H31" s="89">
        <f t="shared" si="1"/>
        <v>0</v>
      </c>
      <c r="I31" s="89">
        <f t="shared" si="1"/>
        <v>0</v>
      </c>
      <c r="J31" s="89">
        <f t="shared" si="1"/>
        <v>0</v>
      </c>
      <c r="K31" s="89">
        <f t="shared" si="1"/>
        <v>0</v>
      </c>
    </row>
    <row r="32" spans="2:11" ht="17.25" customHeight="1">
      <c r="B32" s="254" t="s">
        <v>77</v>
      </c>
      <c r="C32" s="254"/>
      <c r="D32" s="254"/>
      <c r="E32" s="254"/>
      <c r="F32" s="29">
        <f>SUM(F20+F26+F31)</f>
        <v>0</v>
      </c>
      <c r="G32" s="29">
        <f>SUM(G20+G26+G31)</f>
        <v>0</v>
      </c>
      <c r="H32" s="29">
        <f>SUM(H20+H26+H31)</f>
        <v>0</v>
      </c>
      <c r="I32" s="286"/>
      <c r="J32" s="29">
        <f>SUM(J20+J26+J31)</f>
        <v>0</v>
      </c>
      <c r="K32" s="29">
        <f>SUM(K20+K26+K31)</f>
        <v>0</v>
      </c>
    </row>
    <row r="33" spans="2:11" ht="12.75">
      <c r="B33" s="254" t="s">
        <v>36</v>
      </c>
      <c r="C33" s="254"/>
      <c r="D33" s="254"/>
      <c r="E33" s="254"/>
      <c r="F33" s="255">
        <f>E33</f>
        <v>0</v>
      </c>
      <c r="G33" s="255">
        <f>'ANNEXE 2'!N12</f>
        <v>0</v>
      </c>
      <c r="H33" s="255">
        <f>G33</f>
        <v>0</v>
      </c>
      <c r="I33" s="286"/>
      <c r="J33" s="245"/>
      <c r="K33" s="245"/>
    </row>
    <row r="34" spans="2:11" ht="8.25" customHeight="1">
      <c r="B34" s="254"/>
      <c r="C34" s="254"/>
      <c r="D34" s="254"/>
      <c r="E34" s="254"/>
      <c r="F34" s="256"/>
      <c r="G34" s="256"/>
      <c r="H34" s="256"/>
      <c r="I34" s="286"/>
      <c r="J34" s="245"/>
      <c r="K34" s="245"/>
    </row>
    <row r="35" spans="2:11" ht="12.75">
      <c r="B35" s="246" t="s">
        <v>78</v>
      </c>
      <c r="C35" s="246"/>
      <c r="D35" s="246"/>
      <c r="E35" s="246"/>
      <c r="F35" s="257">
        <f>F33-F32</f>
        <v>0</v>
      </c>
      <c r="G35" s="260"/>
      <c r="H35" s="257">
        <f>H33-H32</f>
        <v>0</v>
      </c>
      <c r="I35" s="286"/>
      <c r="J35" s="251"/>
      <c r="K35" s="251"/>
    </row>
    <row r="36" spans="2:11" ht="12.75">
      <c r="B36" s="246"/>
      <c r="C36" s="246"/>
      <c r="D36" s="246"/>
      <c r="E36" s="246"/>
      <c r="F36" s="258"/>
      <c r="G36" s="261"/>
      <c r="H36" s="258"/>
      <c r="I36" s="286"/>
      <c r="J36" s="252"/>
      <c r="K36" s="252"/>
    </row>
    <row r="37" spans="2:11" ht="12.75" customHeight="1">
      <c r="B37" s="246"/>
      <c r="C37" s="246"/>
      <c r="D37" s="246"/>
      <c r="E37" s="246"/>
      <c r="F37" s="259"/>
      <c r="G37" s="262"/>
      <c r="H37" s="259"/>
      <c r="I37" s="287"/>
      <c r="J37" s="253"/>
      <c r="K37" s="253"/>
    </row>
    <row r="40" ht="12.75">
      <c r="H40" s="41"/>
    </row>
    <row r="42" ht="12.75">
      <c r="F42" s="41"/>
    </row>
  </sheetData>
  <sheetProtection/>
  <mergeCells count="49">
    <mergeCell ref="B21:K21"/>
    <mergeCell ref="B27:K27"/>
    <mergeCell ref="E2:G2"/>
    <mergeCell ref="B2:D2"/>
    <mergeCell ref="I32:I37"/>
    <mergeCell ref="H33:H34"/>
    <mergeCell ref="B35:E37"/>
    <mergeCell ref="B26:E26"/>
    <mergeCell ref="B31:E31"/>
    <mergeCell ref="B29:E29"/>
    <mergeCell ref="B11:E11"/>
    <mergeCell ref="B12:E12"/>
    <mergeCell ref="B10:K10"/>
    <mergeCell ref="K7:K8"/>
    <mergeCell ref="B25:E25"/>
    <mergeCell ref="B19:E19"/>
    <mergeCell ref="B20:E20"/>
    <mergeCell ref="B22:E22"/>
    <mergeCell ref="B23:E23"/>
    <mergeCell ref="B15:E15"/>
    <mergeCell ref="B5:K5"/>
    <mergeCell ref="F6:H6"/>
    <mergeCell ref="J6:K6"/>
    <mergeCell ref="I6:I9"/>
    <mergeCell ref="F7:F8"/>
    <mergeCell ref="G7:G8"/>
    <mergeCell ref="H7:H8"/>
    <mergeCell ref="B9:E9"/>
    <mergeCell ref="B6:E8"/>
    <mergeCell ref="K35:K37"/>
    <mergeCell ref="B32:E32"/>
    <mergeCell ref="B33:E34"/>
    <mergeCell ref="F33:F34"/>
    <mergeCell ref="G33:G34"/>
    <mergeCell ref="F35:F37"/>
    <mergeCell ref="G35:G37"/>
    <mergeCell ref="J35:J37"/>
    <mergeCell ref="J33:J34"/>
    <mergeCell ref="H35:H37"/>
    <mergeCell ref="K33:K34"/>
    <mergeCell ref="J7:J8"/>
    <mergeCell ref="B24:E24"/>
    <mergeCell ref="B30:E30"/>
    <mergeCell ref="B18:E18"/>
    <mergeCell ref="B28:E28"/>
    <mergeCell ref="B16:E16"/>
    <mergeCell ref="B17:E17"/>
    <mergeCell ref="B13:E13"/>
    <mergeCell ref="B14:E14"/>
  </mergeCells>
  <printOptions/>
  <pageMargins left="0.56" right="0.19" top="0.21" bottom="0.17" header="0.16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B2:J38"/>
  <sheetViews>
    <sheetView showGridLines="0" zoomScalePageLayoutView="0" workbookViewId="0" topLeftCell="A1">
      <selection activeCell="B5" sqref="B5:J5"/>
    </sheetView>
  </sheetViews>
  <sheetFormatPr defaultColWidth="11.421875" defaultRowHeight="12.75"/>
  <cols>
    <col min="1" max="1" width="5.28125" style="0" customWidth="1"/>
    <col min="2" max="2" width="11.421875" style="0" customWidth="1"/>
    <col min="3" max="3" width="18.7109375" style="0" customWidth="1"/>
    <col min="4" max="4" width="11.421875" style="0" customWidth="1"/>
    <col min="5" max="5" width="18.140625" style="0" customWidth="1"/>
    <col min="6" max="6" width="11.421875" style="0" customWidth="1"/>
    <col min="7" max="7" width="17.421875" style="0" customWidth="1"/>
    <col min="8" max="8" width="11.421875" style="0" customWidth="1"/>
    <col min="9" max="9" width="18.421875" style="0" customWidth="1"/>
  </cols>
  <sheetData>
    <row r="2" spans="2:10" ht="12.75">
      <c r="B2" s="341" t="s">
        <v>81</v>
      </c>
      <c r="C2" s="342"/>
      <c r="D2" s="284">
        <f>'ANNEXE 1'!F2</f>
        <v>0</v>
      </c>
      <c r="E2" s="284"/>
      <c r="F2" s="284"/>
      <c r="G2" s="113"/>
      <c r="H2" s="113"/>
      <c r="I2" s="100"/>
      <c r="J2" s="92" t="s">
        <v>54</v>
      </c>
    </row>
    <row r="3" spans="2:10" ht="12.75">
      <c r="B3" s="114"/>
      <c r="C3" s="115"/>
      <c r="D3" s="115"/>
      <c r="E3" s="115"/>
      <c r="F3" s="115"/>
      <c r="G3" s="115"/>
      <c r="H3" s="115"/>
      <c r="I3" s="21"/>
      <c r="J3" s="116"/>
    </row>
    <row r="4" spans="2:10" ht="12.75">
      <c r="B4" s="117"/>
      <c r="C4" s="118"/>
      <c r="D4" s="115"/>
      <c r="E4" s="115"/>
      <c r="F4" s="115"/>
      <c r="G4" s="115"/>
      <c r="H4" s="115"/>
      <c r="I4" s="115"/>
      <c r="J4" s="116"/>
    </row>
    <row r="5" spans="2:10" ht="24" customHeight="1">
      <c r="B5" s="343" t="s">
        <v>167</v>
      </c>
      <c r="C5" s="344"/>
      <c r="D5" s="344"/>
      <c r="E5" s="344"/>
      <c r="F5" s="344"/>
      <c r="G5" s="344"/>
      <c r="H5" s="344"/>
      <c r="I5" s="344"/>
      <c r="J5" s="345"/>
    </row>
    <row r="6" spans="2:10" ht="30.75" customHeight="1">
      <c r="B6" s="346" t="s">
        <v>48</v>
      </c>
      <c r="C6" s="346"/>
      <c r="D6" s="346"/>
      <c r="E6" s="346"/>
      <c r="F6" s="346"/>
      <c r="G6" s="346"/>
      <c r="H6" s="346"/>
      <c r="I6" s="346"/>
      <c r="J6" s="346"/>
    </row>
    <row r="7" spans="2:10" ht="24" customHeight="1">
      <c r="B7" s="347" t="s">
        <v>55</v>
      </c>
      <c r="C7" s="348"/>
      <c r="D7" s="351" t="s">
        <v>56</v>
      </c>
      <c r="E7" s="352"/>
      <c r="F7" s="355" t="s">
        <v>57</v>
      </c>
      <c r="G7" s="356"/>
      <c r="H7" s="356"/>
      <c r="I7" s="356"/>
      <c r="J7" s="357"/>
    </row>
    <row r="8" spans="2:10" ht="12.75">
      <c r="B8" s="349"/>
      <c r="C8" s="350"/>
      <c r="D8" s="353"/>
      <c r="E8" s="354"/>
      <c r="F8" s="358" t="s">
        <v>58</v>
      </c>
      <c r="G8" s="359"/>
      <c r="H8" s="358" t="s">
        <v>59</v>
      </c>
      <c r="I8" s="359"/>
      <c r="J8" s="362" t="s">
        <v>60</v>
      </c>
    </row>
    <row r="9" spans="2:10" ht="12.75">
      <c r="B9" s="349"/>
      <c r="C9" s="350"/>
      <c r="D9" s="353"/>
      <c r="E9" s="354"/>
      <c r="F9" s="360"/>
      <c r="G9" s="361"/>
      <c r="H9" s="360"/>
      <c r="I9" s="361"/>
      <c r="J9" s="363"/>
    </row>
    <row r="10" spans="2:10" ht="8.25" customHeight="1" thickBot="1">
      <c r="B10" s="349"/>
      <c r="C10" s="350"/>
      <c r="D10" s="353"/>
      <c r="E10" s="354"/>
      <c r="F10" s="360"/>
      <c r="G10" s="361"/>
      <c r="H10" s="360"/>
      <c r="I10" s="361"/>
      <c r="J10" s="363"/>
    </row>
    <row r="11" spans="2:10" ht="24.75" customHeight="1">
      <c r="B11" s="301"/>
      <c r="C11" s="302"/>
      <c r="D11" s="307" t="s">
        <v>51</v>
      </c>
      <c r="E11" s="307"/>
      <c r="F11" s="324">
        <f>'ANNEXE 2'!G40</f>
        <v>0</v>
      </c>
      <c r="G11" s="324"/>
      <c r="H11" s="324"/>
      <c r="I11" s="324"/>
      <c r="J11" s="37"/>
    </row>
    <row r="12" spans="2:10" ht="20.25" customHeight="1" thickBot="1">
      <c r="B12" s="303"/>
      <c r="C12" s="304"/>
      <c r="D12" s="288" t="s">
        <v>52</v>
      </c>
      <c r="E12" s="288"/>
      <c r="F12" s="336">
        <v>0</v>
      </c>
      <c r="G12" s="336"/>
      <c r="H12" s="336"/>
      <c r="I12" s="336"/>
      <c r="J12" s="38"/>
    </row>
    <row r="13" spans="2:10" ht="20.25" customHeight="1" thickBot="1">
      <c r="B13" s="305"/>
      <c r="C13" s="306"/>
      <c r="D13" s="294" t="s">
        <v>53</v>
      </c>
      <c r="E13" s="294"/>
      <c r="F13" s="324">
        <f>F11-F12</f>
        <v>0</v>
      </c>
      <c r="G13" s="324"/>
      <c r="H13" s="324"/>
      <c r="I13" s="324"/>
      <c r="J13" s="39"/>
    </row>
    <row r="14" spans="2:10" ht="20.25" customHeight="1" thickTop="1">
      <c r="B14" s="301"/>
      <c r="C14" s="302"/>
      <c r="D14" s="307" t="s">
        <v>51</v>
      </c>
      <c r="E14" s="307"/>
      <c r="F14" s="324">
        <f>'ANNEXE 2'!G41</f>
        <v>0</v>
      </c>
      <c r="G14" s="324"/>
      <c r="H14" s="324"/>
      <c r="I14" s="324"/>
      <c r="J14" s="37"/>
    </row>
    <row r="15" spans="2:10" ht="20.25" customHeight="1" thickBot="1">
      <c r="B15" s="303"/>
      <c r="C15" s="304"/>
      <c r="D15" s="288" t="s">
        <v>52</v>
      </c>
      <c r="E15" s="288"/>
      <c r="F15" s="336">
        <v>0</v>
      </c>
      <c r="G15" s="336"/>
      <c r="H15" s="336"/>
      <c r="I15" s="336"/>
      <c r="J15" s="38"/>
    </row>
    <row r="16" spans="2:10" ht="20.25" customHeight="1" thickBot="1">
      <c r="B16" s="305"/>
      <c r="C16" s="306"/>
      <c r="D16" s="294" t="s">
        <v>53</v>
      </c>
      <c r="E16" s="294"/>
      <c r="F16" s="324">
        <f>F14-F15</f>
        <v>0</v>
      </c>
      <c r="G16" s="324"/>
      <c r="H16" s="324"/>
      <c r="I16" s="324"/>
      <c r="J16" s="39"/>
    </row>
    <row r="17" spans="2:10" ht="20.25" customHeight="1" thickTop="1">
      <c r="B17" s="301"/>
      <c r="C17" s="302"/>
      <c r="D17" s="307" t="s">
        <v>51</v>
      </c>
      <c r="E17" s="307"/>
      <c r="F17" s="324">
        <f>'ANNEXE 2'!G42</f>
        <v>0</v>
      </c>
      <c r="G17" s="324"/>
      <c r="H17" s="324"/>
      <c r="I17" s="324"/>
      <c r="J17" s="37"/>
    </row>
    <row r="18" spans="2:10" ht="20.25" customHeight="1" thickBot="1">
      <c r="B18" s="303"/>
      <c r="C18" s="304"/>
      <c r="D18" s="288" t="s">
        <v>52</v>
      </c>
      <c r="E18" s="288"/>
      <c r="F18" s="336">
        <v>0</v>
      </c>
      <c r="G18" s="336"/>
      <c r="H18" s="336"/>
      <c r="I18" s="336"/>
      <c r="J18" s="38"/>
    </row>
    <row r="19" spans="2:10" ht="20.25" customHeight="1" thickBot="1">
      <c r="B19" s="305"/>
      <c r="C19" s="306"/>
      <c r="D19" s="294" t="s">
        <v>53</v>
      </c>
      <c r="E19" s="294"/>
      <c r="F19" s="324">
        <f>F17-F18</f>
        <v>0</v>
      </c>
      <c r="G19" s="324"/>
      <c r="H19" s="324"/>
      <c r="I19" s="324"/>
      <c r="J19" s="39"/>
    </row>
    <row r="20" spans="2:10" ht="27" customHeight="1" thickBot="1" thickTop="1">
      <c r="B20" s="337" t="s">
        <v>74</v>
      </c>
      <c r="C20" s="338"/>
      <c r="D20" s="338"/>
      <c r="E20" s="339"/>
      <c r="F20" s="340">
        <f>F19+F16+F13</f>
        <v>0</v>
      </c>
      <c r="G20" s="340"/>
      <c r="H20" s="340"/>
      <c r="I20" s="340"/>
      <c r="J20" s="119"/>
    </row>
    <row r="21" spans="2:10" ht="13.5" thickTop="1">
      <c r="B21" s="325" t="s">
        <v>1</v>
      </c>
      <c r="C21" s="326"/>
      <c r="D21" s="331" t="s">
        <v>56</v>
      </c>
      <c r="E21" s="332"/>
      <c r="F21" s="333" t="s">
        <v>58</v>
      </c>
      <c r="G21" s="334"/>
      <c r="H21" s="333" t="s">
        <v>59</v>
      </c>
      <c r="I21" s="334"/>
      <c r="J21" s="335" t="s">
        <v>60</v>
      </c>
    </row>
    <row r="22" spans="2:10" ht="12.75">
      <c r="B22" s="327"/>
      <c r="C22" s="328"/>
      <c r="D22" s="331"/>
      <c r="E22" s="332"/>
      <c r="F22" s="333"/>
      <c r="G22" s="334"/>
      <c r="H22" s="333"/>
      <c r="I22" s="334"/>
      <c r="J22" s="335"/>
    </row>
    <row r="23" spans="2:10" ht="6.75" customHeight="1" thickBot="1">
      <c r="B23" s="329"/>
      <c r="C23" s="330"/>
      <c r="D23" s="331"/>
      <c r="E23" s="332"/>
      <c r="F23" s="333"/>
      <c r="G23" s="334"/>
      <c r="H23" s="333"/>
      <c r="I23" s="334"/>
      <c r="J23" s="335"/>
    </row>
    <row r="24" spans="2:10" ht="23.25" customHeight="1">
      <c r="B24" s="301"/>
      <c r="C24" s="302"/>
      <c r="D24" s="307" t="s">
        <v>51</v>
      </c>
      <c r="E24" s="307"/>
      <c r="F24" s="295">
        <v>0</v>
      </c>
      <c r="G24" s="296"/>
      <c r="H24" s="295"/>
      <c r="I24" s="296"/>
      <c r="J24" s="37"/>
    </row>
    <row r="25" spans="2:10" ht="17.25" customHeight="1" thickBot="1">
      <c r="B25" s="303"/>
      <c r="C25" s="304"/>
      <c r="D25" s="288" t="s">
        <v>52</v>
      </c>
      <c r="E25" s="288"/>
      <c r="F25" s="289"/>
      <c r="G25" s="290"/>
      <c r="H25" s="289"/>
      <c r="I25" s="290"/>
      <c r="J25" s="38"/>
    </row>
    <row r="26" spans="2:10" ht="33" customHeight="1" thickBot="1">
      <c r="B26" s="305"/>
      <c r="C26" s="306"/>
      <c r="D26" s="294" t="s">
        <v>53</v>
      </c>
      <c r="E26" s="294"/>
      <c r="F26" s="295">
        <f>F24</f>
        <v>0</v>
      </c>
      <c r="G26" s="296"/>
      <c r="H26" s="295"/>
      <c r="I26" s="296"/>
      <c r="J26" s="39"/>
    </row>
    <row r="27" spans="2:10" ht="33" customHeight="1" thickTop="1">
      <c r="B27" s="318"/>
      <c r="C27" s="319"/>
      <c r="D27" s="307" t="s">
        <v>51</v>
      </c>
      <c r="E27" s="307"/>
      <c r="F27" s="295"/>
      <c r="G27" s="296"/>
      <c r="H27" s="295"/>
      <c r="I27" s="296"/>
      <c r="J27" s="37"/>
    </row>
    <row r="28" spans="2:10" ht="33" customHeight="1" thickBot="1">
      <c r="B28" s="320"/>
      <c r="C28" s="321"/>
      <c r="D28" s="288" t="s">
        <v>52</v>
      </c>
      <c r="E28" s="288"/>
      <c r="F28" s="289"/>
      <c r="G28" s="290"/>
      <c r="H28" s="289"/>
      <c r="I28" s="290"/>
      <c r="J28" s="38"/>
    </row>
    <row r="29" spans="2:10" ht="33" customHeight="1" thickBot="1">
      <c r="B29" s="322"/>
      <c r="C29" s="323"/>
      <c r="D29" s="294" t="s">
        <v>53</v>
      </c>
      <c r="E29" s="294"/>
      <c r="F29" s="295"/>
      <c r="G29" s="296"/>
      <c r="H29" s="295"/>
      <c r="I29" s="296"/>
      <c r="J29" s="39"/>
    </row>
    <row r="30" spans="2:10" ht="30.75" customHeight="1" thickBot="1" thickTop="1">
      <c r="B30" s="314" t="s">
        <v>61</v>
      </c>
      <c r="C30" s="315"/>
      <c r="D30" s="315"/>
      <c r="E30" s="315"/>
      <c r="F30" s="316">
        <f>F26</f>
        <v>0</v>
      </c>
      <c r="G30" s="317"/>
      <c r="H30" s="316"/>
      <c r="I30" s="317"/>
      <c r="J30" s="119"/>
    </row>
    <row r="31" spans="2:10" ht="38.25" customHeight="1" thickTop="1">
      <c r="B31" s="291" t="s">
        <v>62</v>
      </c>
      <c r="C31" s="292"/>
      <c r="D31" s="292"/>
      <c r="E31" s="293"/>
      <c r="F31" s="297">
        <f>F30+F20</f>
        <v>0</v>
      </c>
      <c r="G31" s="298"/>
      <c r="H31" s="299">
        <v>0</v>
      </c>
      <c r="I31" s="300"/>
      <c r="J31" s="40">
        <f>H31-F31</f>
        <v>0</v>
      </c>
    </row>
    <row r="32" spans="2:10" ht="12.75">
      <c r="B32" s="308" t="s">
        <v>63</v>
      </c>
      <c r="C32" s="309"/>
      <c r="D32" s="309"/>
      <c r="E32" s="309"/>
      <c r="F32" s="309"/>
      <c r="G32" s="309"/>
      <c r="H32" s="309"/>
      <c r="I32" s="309"/>
      <c r="J32" s="310"/>
    </row>
    <row r="33" spans="2:10" ht="12.75">
      <c r="B33" s="308"/>
      <c r="C33" s="309"/>
      <c r="D33" s="309"/>
      <c r="E33" s="309"/>
      <c r="F33" s="309"/>
      <c r="G33" s="309"/>
      <c r="H33" s="309"/>
      <c r="I33" s="309"/>
      <c r="J33" s="310"/>
    </row>
    <row r="34" spans="2:10" ht="21" customHeight="1">
      <c r="B34" s="311"/>
      <c r="C34" s="312"/>
      <c r="D34" s="312"/>
      <c r="E34" s="312"/>
      <c r="F34" s="312"/>
      <c r="G34" s="312"/>
      <c r="H34" s="312"/>
      <c r="I34" s="312"/>
      <c r="J34" s="313"/>
    </row>
    <row r="38" ht="12.75">
      <c r="C38" s="25"/>
    </row>
  </sheetData>
  <sheetProtection/>
  <mergeCells count="75">
    <mergeCell ref="H19:I19"/>
    <mergeCell ref="D17:E17"/>
    <mergeCell ref="F17:G17"/>
    <mergeCell ref="H17:I17"/>
    <mergeCell ref="D18:E18"/>
    <mergeCell ref="F18:G18"/>
    <mergeCell ref="H18:I18"/>
    <mergeCell ref="D13:E13"/>
    <mergeCell ref="B7:C10"/>
    <mergeCell ref="D7:E10"/>
    <mergeCell ref="F7:J7"/>
    <mergeCell ref="F8:G10"/>
    <mergeCell ref="H8:I10"/>
    <mergeCell ref="J8:J10"/>
    <mergeCell ref="H12:I12"/>
    <mergeCell ref="F12:G12"/>
    <mergeCell ref="F13:G13"/>
    <mergeCell ref="H13:I13"/>
    <mergeCell ref="F14:G14"/>
    <mergeCell ref="B2:C2"/>
    <mergeCell ref="D2:F2"/>
    <mergeCell ref="B5:J5"/>
    <mergeCell ref="B6:J6"/>
    <mergeCell ref="B11:C13"/>
    <mergeCell ref="D11:E11"/>
    <mergeCell ref="F11:G11"/>
    <mergeCell ref="H11:I11"/>
    <mergeCell ref="D12:E12"/>
    <mergeCell ref="J21:J23"/>
    <mergeCell ref="H16:I16"/>
    <mergeCell ref="D15:E15"/>
    <mergeCell ref="F15:G15"/>
    <mergeCell ref="H15:I15"/>
    <mergeCell ref="B20:E20"/>
    <mergeCell ref="F20:G20"/>
    <mergeCell ref="H20:I20"/>
    <mergeCell ref="D16:E16"/>
    <mergeCell ref="F16:G16"/>
    <mergeCell ref="H14:I14"/>
    <mergeCell ref="F19:G19"/>
    <mergeCell ref="B21:C23"/>
    <mergeCell ref="D21:E23"/>
    <mergeCell ref="F21:G23"/>
    <mergeCell ref="H21:I23"/>
    <mergeCell ref="B17:C19"/>
    <mergeCell ref="D19:E19"/>
    <mergeCell ref="B14:C16"/>
    <mergeCell ref="D14:E14"/>
    <mergeCell ref="D25:E25"/>
    <mergeCell ref="B32:J34"/>
    <mergeCell ref="H26:I26"/>
    <mergeCell ref="B30:E30"/>
    <mergeCell ref="F30:G30"/>
    <mergeCell ref="H30:I30"/>
    <mergeCell ref="B27:C29"/>
    <mergeCell ref="D27:E27"/>
    <mergeCell ref="F28:G28"/>
    <mergeCell ref="B24:C26"/>
    <mergeCell ref="D24:E24"/>
    <mergeCell ref="F24:G24"/>
    <mergeCell ref="H27:I27"/>
    <mergeCell ref="F27:G27"/>
    <mergeCell ref="F25:G25"/>
    <mergeCell ref="H25:I25"/>
    <mergeCell ref="D26:E26"/>
    <mergeCell ref="F26:G26"/>
    <mergeCell ref="H24:I24"/>
    <mergeCell ref="D28:E28"/>
    <mergeCell ref="H28:I28"/>
    <mergeCell ref="B31:E31"/>
    <mergeCell ref="D29:E29"/>
    <mergeCell ref="F29:G29"/>
    <mergeCell ref="H29:I29"/>
    <mergeCell ref="F31:G31"/>
    <mergeCell ref="H31:I31"/>
  </mergeCells>
  <printOptions/>
  <pageMargins left="0.43" right="0.787401575" top="0.984251969" bottom="0.85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8:O28"/>
  <sheetViews>
    <sheetView showGridLines="0" zoomScalePageLayoutView="0" workbookViewId="0" topLeftCell="A1">
      <selection activeCell="S12" sqref="S12"/>
    </sheetView>
  </sheetViews>
  <sheetFormatPr defaultColWidth="11.421875" defaultRowHeight="12.75"/>
  <cols>
    <col min="1" max="1" width="3.57421875" style="0" customWidth="1"/>
    <col min="2" max="2" width="11.421875" style="0" customWidth="1"/>
    <col min="3" max="3" width="9.57421875" style="0" customWidth="1"/>
    <col min="4" max="4" width="1.57421875" style="0" customWidth="1"/>
    <col min="5" max="5" width="11.28125" style="0" customWidth="1"/>
    <col min="6" max="7" width="9.7109375" style="0" customWidth="1"/>
    <col min="8" max="8" width="10.28125" style="0" customWidth="1"/>
    <col min="9" max="9" width="9.57421875" style="0" customWidth="1"/>
    <col min="10" max="10" width="9.140625" style="0" customWidth="1"/>
    <col min="11" max="12" width="9.57421875" style="0" customWidth="1"/>
    <col min="13" max="13" width="14.7109375" style="0" customWidth="1"/>
    <col min="14" max="14" width="10.7109375" style="0" customWidth="1"/>
    <col min="15" max="15" width="10.28125" style="0" customWidth="1"/>
  </cols>
  <sheetData>
    <row r="8" spans="13:14" ht="12.75">
      <c r="M8" s="4"/>
      <c r="N8" s="4"/>
    </row>
    <row r="9" spans="2:15" ht="12.75">
      <c r="B9" s="368" t="s">
        <v>83</v>
      </c>
      <c r="C9" s="198"/>
      <c r="D9" s="198"/>
      <c r="E9" s="198"/>
      <c r="F9" s="369">
        <f>'ANNEXE 1'!F2:J2</f>
        <v>0</v>
      </c>
      <c r="G9" s="369"/>
      <c r="H9" s="369"/>
      <c r="I9" s="369"/>
      <c r="J9" s="369"/>
      <c r="K9" s="120"/>
      <c r="L9" s="120"/>
      <c r="M9" s="121"/>
      <c r="N9" s="122"/>
      <c r="O9" s="123" t="s">
        <v>64</v>
      </c>
    </row>
    <row r="10" spans="2:15" ht="12.75">
      <c r="B10" s="124"/>
      <c r="C10" s="125"/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2"/>
      <c r="O10" s="127"/>
    </row>
    <row r="11" spans="2:15" ht="12.75">
      <c r="B11" s="129"/>
      <c r="C11" s="126"/>
      <c r="D11" s="126"/>
      <c r="E11" s="126"/>
      <c r="F11" s="128"/>
      <c r="G11" s="128"/>
      <c r="H11" s="128"/>
      <c r="I11" s="128"/>
      <c r="J11" s="128"/>
      <c r="K11" s="128"/>
      <c r="L11" s="126"/>
      <c r="M11" s="126"/>
      <c r="N11" s="122"/>
      <c r="O11" s="127"/>
    </row>
    <row r="12" spans="2:15" ht="12.75">
      <c r="B12" s="6"/>
      <c r="C12" s="7" t="s">
        <v>168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130"/>
      <c r="O12" s="127"/>
    </row>
    <row r="13" spans="2:15" ht="12.75">
      <c r="B13" s="8"/>
      <c r="C13" s="2"/>
      <c r="D13" s="2"/>
      <c r="E13" s="3"/>
      <c r="F13" s="3"/>
      <c r="G13" s="3"/>
      <c r="H13" s="3"/>
      <c r="I13" s="3"/>
      <c r="J13" s="3"/>
      <c r="K13" s="3"/>
      <c r="L13" s="3"/>
      <c r="M13" s="3"/>
      <c r="N13" s="5"/>
      <c r="O13" s="18"/>
    </row>
    <row r="14" spans="2:15" ht="12.75">
      <c r="B14" s="19"/>
      <c r="C14" s="3"/>
      <c r="D14" s="1"/>
      <c r="E14" s="373" t="s">
        <v>65</v>
      </c>
      <c r="F14" s="373"/>
      <c r="G14" s="373" t="s">
        <v>66</v>
      </c>
      <c r="H14" s="373"/>
      <c r="I14" s="373" t="s">
        <v>67</v>
      </c>
      <c r="J14" s="373"/>
      <c r="K14" s="373" t="s">
        <v>68</v>
      </c>
      <c r="L14" s="373"/>
      <c r="M14" s="373" t="s">
        <v>69</v>
      </c>
      <c r="N14" s="373" t="s">
        <v>3</v>
      </c>
      <c r="O14" s="373"/>
    </row>
    <row r="15" spans="2:15" ht="23.25" customHeight="1">
      <c r="B15" s="19"/>
      <c r="C15" s="3"/>
      <c r="D15" s="1"/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373"/>
    </row>
    <row r="16" spans="2:15" ht="0.75" customHeight="1">
      <c r="B16" s="19"/>
      <c r="C16" s="3"/>
      <c r="D16" s="3"/>
      <c r="E16" s="370" t="s">
        <v>4</v>
      </c>
      <c r="F16" s="370"/>
      <c r="G16" s="370" t="s">
        <v>5</v>
      </c>
      <c r="H16" s="370"/>
      <c r="I16" s="370" t="s">
        <v>6</v>
      </c>
      <c r="J16" s="370"/>
      <c r="K16" s="370" t="s">
        <v>7</v>
      </c>
      <c r="L16" s="370"/>
      <c r="M16" s="16" t="s">
        <v>70</v>
      </c>
      <c r="N16" s="386" t="s">
        <v>8</v>
      </c>
      <c r="O16" s="387"/>
    </row>
    <row r="17" spans="2:15" ht="12.75">
      <c r="B17" s="19"/>
      <c r="C17" s="3"/>
      <c r="D17" s="3"/>
      <c r="E17" s="370" t="s">
        <v>0</v>
      </c>
      <c r="F17" s="371" t="s">
        <v>9</v>
      </c>
      <c r="G17" s="370" t="s">
        <v>0</v>
      </c>
      <c r="H17" s="371" t="s">
        <v>9</v>
      </c>
      <c r="I17" s="370" t="s">
        <v>0</v>
      </c>
      <c r="J17" s="371" t="s">
        <v>9</v>
      </c>
      <c r="K17" s="370" t="s">
        <v>0</v>
      </c>
      <c r="L17" s="371" t="s">
        <v>9</v>
      </c>
      <c r="M17" s="383"/>
      <c r="N17" s="370" t="s">
        <v>0</v>
      </c>
      <c r="O17" s="371" t="s">
        <v>9</v>
      </c>
    </row>
    <row r="18" spans="2:15" ht="12.75">
      <c r="B18" s="19"/>
      <c r="C18" s="3"/>
      <c r="D18" s="3"/>
      <c r="E18" s="370"/>
      <c r="F18" s="371"/>
      <c r="G18" s="370"/>
      <c r="H18" s="371"/>
      <c r="I18" s="370"/>
      <c r="J18" s="371"/>
      <c r="K18" s="370"/>
      <c r="L18" s="371"/>
      <c r="M18" s="384"/>
      <c r="N18" s="370"/>
      <c r="O18" s="371"/>
    </row>
    <row r="19" spans="2:15" ht="12.75">
      <c r="B19" s="20"/>
      <c r="C19" s="3"/>
      <c r="D19" s="3"/>
      <c r="E19" s="370"/>
      <c r="F19" s="372"/>
      <c r="G19" s="370"/>
      <c r="H19" s="371"/>
      <c r="I19" s="370"/>
      <c r="J19" s="371"/>
      <c r="K19" s="370"/>
      <c r="L19" s="371"/>
      <c r="M19" s="385"/>
      <c r="N19" s="370"/>
      <c r="O19" s="371"/>
    </row>
    <row r="20" spans="2:15" ht="12.75">
      <c r="B20" s="374"/>
      <c r="C20" s="375"/>
      <c r="D20" s="376"/>
      <c r="E20" s="364"/>
      <c r="F20" s="367"/>
      <c r="G20" s="364"/>
      <c r="H20" s="367"/>
      <c r="I20" s="364"/>
      <c r="J20" s="367"/>
      <c r="K20" s="364">
        <v>0</v>
      </c>
      <c r="L20" s="364" t="s">
        <v>73</v>
      </c>
      <c r="M20" s="364">
        <f>G20-K20</f>
        <v>0</v>
      </c>
      <c r="N20" s="364"/>
      <c r="O20" s="364"/>
    </row>
    <row r="21" spans="2:15" ht="12.75">
      <c r="B21" s="377"/>
      <c r="C21" s="378"/>
      <c r="D21" s="379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</row>
    <row r="22" spans="2:15" ht="12.75">
      <c r="B22" s="377"/>
      <c r="C22" s="378"/>
      <c r="D22" s="379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</row>
    <row r="23" spans="2:15" ht="12.75">
      <c r="B23" s="380"/>
      <c r="C23" s="381"/>
      <c r="D23" s="382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</row>
    <row r="24" spans="2:15" ht="12.75">
      <c r="B24" s="19"/>
      <c r="C24" s="3"/>
      <c r="D24" s="26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2:15" ht="12.75">
      <c r="B25" s="19"/>
      <c r="C25" s="3"/>
      <c r="D25" s="26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</row>
    <row r="26" spans="2:15" ht="21" customHeight="1">
      <c r="B26" s="20"/>
      <c r="C26" s="27"/>
      <c r="D26" s="28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</row>
    <row r="27" spans="2:15" ht="12.75">
      <c r="B27" s="232" t="s">
        <v>2</v>
      </c>
      <c r="C27" s="233"/>
      <c r="D27" s="392"/>
      <c r="E27" s="272">
        <f>E20+E24</f>
        <v>0</v>
      </c>
      <c r="F27" s="274"/>
      <c r="G27" s="272">
        <f>G20+G24</f>
        <v>0</v>
      </c>
      <c r="H27" s="274"/>
      <c r="I27" s="272">
        <f>I20+I24</f>
        <v>0</v>
      </c>
      <c r="J27" s="274"/>
      <c r="K27" s="272">
        <f>K20+K24</f>
        <v>0</v>
      </c>
      <c r="L27" s="274"/>
      <c r="M27" s="269">
        <v>0</v>
      </c>
      <c r="N27" s="388">
        <f>N20+N24</f>
        <v>0</v>
      </c>
      <c r="O27" s="389"/>
    </row>
    <row r="28" spans="2:15" ht="19.5" customHeight="1">
      <c r="B28" s="393"/>
      <c r="C28" s="394"/>
      <c r="D28" s="395"/>
      <c r="E28" s="264"/>
      <c r="F28" s="266"/>
      <c r="G28" s="264"/>
      <c r="H28" s="266"/>
      <c r="I28" s="264"/>
      <c r="J28" s="266"/>
      <c r="K28" s="264"/>
      <c r="L28" s="266"/>
      <c r="M28" s="263"/>
      <c r="N28" s="390"/>
      <c r="O28" s="391"/>
    </row>
  </sheetData>
  <sheetProtection/>
  <mergeCells count="54">
    <mergeCell ref="N27:O28"/>
    <mergeCell ref="L20:L23"/>
    <mergeCell ref="B27:D28"/>
    <mergeCell ref="E27:F28"/>
    <mergeCell ref="G27:H28"/>
    <mergeCell ref="I27:J28"/>
    <mergeCell ref="N20:N23"/>
    <mergeCell ref="O20:O23"/>
    <mergeCell ref="I20:I23"/>
    <mergeCell ref="E24:E26"/>
    <mergeCell ref="J20:J23"/>
    <mergeCell ref="K27:L28"/>
    <mergeCell ref="M27:M28"/>
    <mergeCell ref="K20:K23"/>
    <mergeCell ref="J17:J19"/>
    <mergeCell ref="K17:K19"/>
    <mergeCell ref="L17:L19"/>
    <mergeCell ref="N17:N19"/>
    <mergeCell ref="O17:O19"/>
    <mergeCell ref="N14:O15"/>
    <mergeCell ref="E16:F16"/>
    <mergeCell ref="G16:H16"/>
    <mergeCell ref="I16:J16"/>
    <mergeCell ref="K16:L16"/>
    <mergeCell ref="N16:O16"/>
    <mergeCell ref="G14:H15"/>
    <mergeCell ref="K14:L15"/>
    <mergeCell ref="H17:H19"/>
    <mergeCell ref="M14:M15"/>
    <mergeCell ref="E14:F15"/>
    <mergeCell ref="B20:D23"/>
    <mergeCell ref="E20:E23"/>
    <mergeCell ref="F20:F23"/>
    <mergeCell ref="I14:J15"/>
    <mergeCell ref="M20:M23"/>
    <mergeCell ref="I17:I19"/>
    <mergeCell ref="M17:M19"/>
    <mergeCell ref="F24:F26"/>
    <mergeCell ref="G24:G26"/>
    <mergeCell ref="H20:H23"/>
    <mergeCell ref="G20:G23"/>
    <mergeCell ref="H24:H26"/>
    <mergeCell ref="B9:E9"/>
    <mergeCell ref="F9:J9"/>
    <mergeCell ref="E17:E19"/>
    <mergeCell ref="F17:F19"/>
    <mergeCell ref="G17:G19"/>
    <mergeCell ref="N24:N26"/>
    <mergeCell ref="O24:O26"/>
    <mergeCell ref="I24:I26"/>
    <mergeCell ref="J24:J26"/>
    <mergeCell ref="K24:K26"/>
    <mergeCell ref="L24:L26"/>
    <mergeCell ref="M24:M26"/>
  </mergeCells>
  <printOptions/>
  <pageMargins left="0.59" right="0.16" top="0.17" bottom="0.16" header="0.17" footer="0.16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E3:F50"/>
  <sheetViews>
    <sheetView zoomScalePageLayoutView="0" workbookViewId="0" topLeftCell="A10">
      <selection activeCell="F15" sqref="F15"/>
    </sheetView>
  </sheetViews>
  <sheetFormatPr defaultColWidth="11.421875" defaultRowHeight="12.75"/>
  <cols>
    <col min="1" max="4" width="11.421875" style="0" customWidth="1"/>
    <col min="5" max="5" width="5.7109375" style="0" customWidth="1"/>
    <col min="6" max="6" width="38.421875" style="0" customWidth="1"/>
  </cols>
  <sheetData>
    <row r="3" spans="5:6" ht="12.75">
      <c r="E3" s="47">
        <v>60</v>
      </c>
      <c r="F3" s="42" t="s">
        <v>90</v>
      </c>
    </row>
    <row r="4" spans="5:6" ht="12.75">
      <c r="E4" s="48">
        <v>601</v>
      </c>
      <c r="F4" s="43" t="s">
        <v>91</v>
      </c>
    </row>
    <row r="5" spans="5:6" ht="12.75">
      <c r="E5" s="48">
        <v>602</v>
      </c>
      <c r="F5" s="43" t="s">
        <v>92</v>
      </c>
    </row>
    <row r="6" spans="5:6" ht="12.75">
      <c r="E6" s="48">
        <v>603</v>
      </c>
      <c r="F6" s="44" t="s">
        <v>93</v>
      </c>
    </row>
    <row r="7" spans="5:6" ht="12.75">
      <c r="E7" s="48">
        <v>604</v>
      </c>
      <c r="F7" s="44" t="s">
        <v>94</v>
      </c>
    </row>
    <row r="8" spans="5:6" ht="12.75">
      <c r="E8" s="48">
        <v>605</v>
      </c>
      <c r="F8" s="43" t="s">
        <v>95</v>
      </c>
    </row>
    <row r="9" spans="5:6" ht="12.75">
      <c r="E9" s="48">
        <v>606</v>
      </c>
      <c r="F9" s="43" t="s">
        <v>96</v>
      </c>
    </row>
    <row r="10" spans="5:6" ht="12.75">
      <c r="E10" s="47">
        <v>61</v>
      </c>
      <c r="F10" s="45" t="s">
        <v>97</v>
      </c>
    </row>
    <row r="11" spans="5:6" ht="12.75">
      <c r="E11" s="48">
        <v>611</v>
      </c>
      <c r="F11" s="43" t="s">
        <v>98</v>
      </c>
    </row>
    <row r="12" spans="5:6" ht="12.75">
      <c r="E12" s="48">
        <v>612</v>
      </c>
      <c r="F12" s="43" t="s">
        <v>99</v>
      </c>
    </row>
    <row r="13" spans="5:6" ht="12.75">
      <c r="E13" s="48">
        <v>613</v>
      </c>
      <c r="F13" s="43" t="s">
        <v>100</v>
      </c>
    </row>
    <row r="14" spans="5:6" ht="12.75">
      <c r="E14" s="51">
        <v>614</v>
      </c>
      <c r="F14" s="43" t="s">
        <v>101</v>
      </c>
    </row>
    <row r="15" spans="5:6" ht="12.75">
      <c r="E15" s="50">
        <v>614.1</v>
      </c>
      <c r="F15" s="43" t="s">
        <v>134</v>
      </c>
    </row>
    <row r="16" spans="5:6" ht="12.75">
      <c r="E16" s="50">
        <v>614.2</v>
      </c>
      <c r="F16" s="43" t="s">
        <v>135</v>
      </c>
    </row>
    <row r="17" spans="5:6" ht="12.75">
      <c r="E17" s="50">
        <v>614.3</v>
      </c>
      <c r="F17" s="43" t="s">
        <v>136</v>
      </c>
    </row>
    <row r="18" spans="5:6" ht="12.75">
      <c r="E18" s="50">
        <v>614.4</v>
      </c>
      <c r="F18" s="43" t="s">
        <v>137</v>
      </c>
    </row>
    <row r="19" spans="5:6" ht="12.75">
      <c r="E19" s="48">
        <v>615</v>
      </c>
      <c r="F19" s="43" t="s">
        <v>102</v>
      </c>
    </row>
    <row r="20" spans="5:6" ht="12.75">
      <c r="E20" s="48">
        <v>616</v>
      </c>
      <c r="F20" s="43" t="s">
        <v>103</v>
      </c>
    </row>
    <row r="21" spans="5:6" ht="12.75">
      <c r="E21" s="47">
        <v>62</v>
      </c>
      <c r="F21" s="45" t="s">
        <v>104</v>
      </c>
    </row>
    <row r="22" spans="5:6" ht="12.75">
      <c r="E22" s="48">
        <v>621</v>
      </c>
      <c r="F22" s="44" t="s">
        <v>105</v>
      </c>
    </row>
    <row r="23" spans="5:6" ht="12.75">
      <c r="E23" s="48">
        <v>6211</v>
      </c>
      <c r="F23" s="44" t="s">
        <v>106</v>
      </c>
    </row>
    <row r="24" spans="5:6" ht="12.75">
      <c r="E24" s="48">
        <v>6212</v>
      </c>
      <c r="F24" s="43" t="s">
        <v>107</v>
      </c>
    </row>
    <row r="25" spans="5:6" ht="12.75">
      <c r="E25" s="48">
        <v>6213</v>
      </c>
      <c r="F25" s="44" t="s">
        <v>108</v>
      </c>
    </row>
    <row r="26" spans="5:6" ht="12.75">
      <c r="E26" s="48">
        <v>622</v>
      </c>
      <c r="F26" s="44" t="s">
        <v>109</v>
      </c>
    </row>
    <row r="27" spans="5:6" ht="12.75">
      <c r="E27" s="48">
        <v>6221</v>
      </c>
      <c r="F27" s="44" t="s">
        <v>110</v>
      </c>
    </row>
    <row r="28" spans="5:6" ht="12.75">
      <c r="E28" s="48">
        <v>6222</v>
      </c>
      <c r="F28" s="44" t="s">
        <v>111</v>
      </c>
    </row>
    <row r="29" spans="5:6" ht="12.75">
      <c r="E29" s="48">
        <v>6223</v>
      </c>
      <c r="F29" s="44" t="s">
        <v>112</v>
      </c>
    </row>
    <row r="30" spans="5:6" ht="12.75">
      <c r="E30" s="48">
        <v>623</v>
      </c>
      <c r="F30" s="44" t="s">
        <v>113</v>
      </c>
    </row>
    <row r="31" spans="5:6" ht="12.75">
      <c r="E31" s="48">
        <v>624</v>
      </c>
      <c r="F31" s="44" t="s">
        <v>114</v>
      </c>
    </row>
    <row r="32" spans="5:6" ht="12.75">
      <c r="E32" s="48">
        <v>63</v>
      </c>
      <c r="F32" s="44" t="s">
        <v>115</v>
      </c>
    </row>
    <row r="33" spans="5:6" ht="12.75">
      <c r="E33" s="48">
        <v>632</v>
      </c>
      <c r="F33" s="44" t="s">
        <v>116</v>
      </c>
    </row>
    <row r="34" spans="5:6" ht="12.75">
      <c r="E34" s="48">
        <v>633</v>
      </c>
      <c r="F34" s="44" t="s">
        <v>117</v>
      </c>
    </row>
    <row r="35" spans="5:6" ht="12.75">
      <c r="E35" s="48">
        <v>634</v>
      </c>
      <c r="F35" s="44" t="s">
        <v>118</v>
      </c>
    </row>
    <row r="36" spans="5:6" ht="12.75">
      <c r="E36" s="48">
        <v>64</v>
      </c>
      <c r="F36" s="44" t="s">
        <v>119</v>
      </c>
    </row>
    <row r="37" spans="5:6" ht="12.75">
      <c r="E37" s="47">
        <v>641</v>
      </c>
      <c r="F37" s="42" t="s">
        <v>120</v>
      </c>
    </row>
    <row r="38" spans="5:6" ht="12.75">
      <c r="E38" s="48">
        <v>642</v>
      </c>
      <c r="F38" s="44" t="s">
        <v>121</v>
      </c>
    </row>
    <row r="39" spans="5:6" ht="12.75">
      <c r="E39" s="48">
        <v>643</v>
      </c>
      <c r="F39" s="44" t="s">
        <v>122</v>
      </c>
    </row>
    <row r="40" spans="5:6" ht="12.75">
      <c r="E40" s="48">
        <v>644</v>
      </c>
      <c r="F40" s="44" t="s">
        <v>123</v>
      </c>
    </row>
    <row r="41" spans="5:6" ht="12.75">
      <c r="E41" s="48">
        <v>66</v>
      </c>
      <c r="F41" s="44" t="s">
        <v>124</v>
      </c>
    </row>
    <row r="42" spans="5:6" ht="12.75">
      <c r="E42" s="48">
        <v>661</v>
      </c>
      <c r="F42" s="44" t="s">
        <v>125</v>
      </c>
    </row>
    <row r="43" spans="5:6" ht="12.75">
      <c r="E43" s="48">
        <v>662</v>
      </c>
      <c r="F43" s="44" t="s">
        <v>126</v>
      </c>
    </row>
    <row r="44" spans="5:6" ht="12.75">
      <c r="E44" s="49">
        <v>67</v>
      </c>
      <c r="F44" s="46" t="s">
        <v>127</v>
      </c>
    </row>
    <row r="45" spans="5:6" ht="12.75">
      <c r="E45" s="49">
        <v>671</v>
      </c>
      <c r="F45" s="46" t="s">
        <v>128</v>
      </c>
    </row>
    <row r="46" spans="5:6" ht="12.75">
      <c r="E46" s="49">
        <v>672</v>
      </c>
      <c r="F46" s="46" t="s">
        <v>129</v>
      </c>
    </row>
    <row r="47" spans="5:6" ht="12.75">
      <c r="E47" s="49">
        <v>673</v>
      </c>
      <c r="F47" s="46" t="s">
        <v>130</v>
      </c>
    </row>
    <row r="48" spans="5:6" ht="12.75">
      <c r="E48" s="49">
        <v>677</v>
      </c>
      <c r="F48" s="46" t="s">
        <v>131</v>
      </c>
    </row>
    <row r="49" spans="5:6" ht="12.75">
      <c r="E49" s="49">
        <v>678</v>
      </c>
      <c r="F49" s="46" t="s">
        <v>132</v>
      </c>
    </row>
    <row r="50" spans="5:6" ht="12.75">
      <c r="E50" s="49">
        <v>68</v>
      </c>
      <c r="F50" s="46" t="s">
        <v>133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C43" sqref="C43"/>
    </sheetView>
  </sheetViews>
  <sheetFormatPr defaultColWidth="11.421875" defaultRowHeight="12.75"/>
  <cols>
    <col min="1" max="1" width="1.57421875" style="59" customWidth="1"/>
    <col min="2" max="2" width="4.8515625" style="59" customWidth="1"/>
    <col min="3" max="4" width="11.421875" style="59" customWidth="1"/>
    <col min="5" max="5" width="4.7109375" style="59" customWidth="1"/>
    <col min="6" max="6" width="11.421875" style="59" customWidth="1"/>
    <col min="7" max="7" width="5.140625" style="59" customWidth="1"/>
    <col min="8" max="8" width="11.421875" style="59" customWidth="1"/>
    <col min="9" max="9" width="7.00390625" style="59" customWidth="1"/>
    <col min="10" max="12" width="11.421875" style="59" customWidth="1"/>
    <col min="13" max="13" width="7.421875" style="59" customWidth="1"/>
    <col min="14" max="16384" width="11.421875" style="59" customWidth="1"/>
  </cols>
  <sheetData>
    <row r="2" spans="2:15" ht="12.75">
      <c r="B2" s="400"/>
      <c r="C2" s="402" t="s">
        <v>84</v>
      </c>
      <c r="D2" s="402"/>
      <c r="E2" s="402"/>
      <c r="F2" s="402" t="s">
        <v>85</v>
      </c>
      <c r="G2" s="402"/>
      <c r="H2" s="403" t="s">
        <v>89</v>
      </c>
      <c r="I2" s="404"/>
      <c r="J2" s="402" t="s">
        <v>86</v>
      </c>
      <c r="K2" s="402"/>
      <c r="L2" s="402" t="s">
        <v>87</v>
      </c>
      <c r="M2" s="402"/>
      <c r="N2" s="402" t="s">
        <v>88</v>
      </c>
      <c r="O2" s="402"/>
    </row>
    <row r="3" spans="2:15" ht="12.75">
      <c r="B3" s="400"/>
      <c r="C3" s="402"/>
      <c r="D3" s="402"/>
      <c r="E3" s="402"/>
      <c r="F3" s="402"/>
      <c r="G3" s="402"/>
      <c r="H3" s="405"/>
      <c r="I3" s="406"/>
      <c r="J3" s="402"/>
      <c r="K3" s="402"/>
      <c r="L3" s="402"/>
      <c r="M3" s="402"/>
      <c r="N3" s="402"/>
      <c r="O3" s="402"/>
    </row>
    <row r="4" spans="2:15" ht="18" customHeight="1">
      <c r="B4" s="131">
        <v>1</v>
      </c>
      <c r="C4" s="400"/>
      <c r="D4" s="400"/>
      <c r="E4" s="400"/>
      <c r="F4" s="400"/>
      <c r="G4" s="400"/>
      <c r="H4" s="396">
        <v>0</v>
      </c>
      <c r="I4" s="398"/>
      <c r="J4" s="399" t="e">
        <f>($J$24*F4)/$F$24</f>
        <v>#DIV/0!</v>
      </c>
      <c r="K4" s="399"/>
      <c r="L4" s="399" t="e">
        <f>($L$24*F4)/$F$24</f>
        <v>#DIV/0!</v>
      </c>
      <c r="M4" s="399"/>
      <c r="N4" s="399" t="e">
        <f>H4+J4+L4</f>
        <v>#DIV/0!</v>
      </c>
      <c r="O4" s="399"/>
    </row>
    <row r="5" spans="2:15" ht="20.25" customHeight="1">
      <c r="B5" s="131">
        <v>2</v>
      </c>
      <c r="C5" s="400"/>
      <c r="D5" s="400"/>
      <c r="E5" s="400"/>
      <c r="F5" s="400"/>
      <c r="G5" s="400"/>
      <c r="H5" s="396">
        <v>0</v>
      </c>
      <c r="I5" s="398"/>
      <c r="J5" s="399" t="e">
        <f>($J$24*F5)/$F$24</f>
        <v>#DIV/0!</v>
      </c>
      <c r="K5" s="399"/>
      <c r="L5" s="399" t="e">
        <f aca="true" t="shared" si="0" ref="L5:L23">($L$24*F5)/$F$24</f>
        <v>#DIV/0!</v>
      </c>
      <c r="M5" s="399"/>
      <c r="N5" s="399" t="e">
        <f aca="true" t="shared" si="1" ref="N5:N23">H5+J5+L5</f>
        <v>#DIV/0!</v>
      </c>
      <c r="O5" s="399"/>
    </row>
    <row r="6" spans="2:15" ht="12.75">
      <c r="B6" s="131">
        <v>3</v>
      </c>
      <c r="C6" s="400"/>
      <c r="D6" s="400"/>
      <c r="E6" s="400"/>
      <c r="F6" s="400"/>
      <c r="G6" s="400"/>
      <c r="H6" s="396">
        <v>0</v>
      </c>
      <c r="I6" s="398"/>
      <c r="J6" s="399" t="e">
        <f aca="true" t="shared" si="2" ref="J6:J23">($J$24*F6)/$F$24</f>
        <v>#DIV/0!</v>
      </c>
      <c r="K6" s="399"/>
      <c r="L6" s="399" t="e">
        <f t="shared" si="0"/>
        <v>#DIV/0!</v>
      </c>
      <c r="M6" s="399"/>
      <c r="N6" s="399" t="e">
        <f t="shared" si="1"/>
        <v>#DIV/0!</v>
      </c>
      <c r="O6" s="399"/>
    </row>
    <row r="7" spans="2:15" ht="12.75">
      <c r="B7" s="131">
        <v>4</v>
      </c>
      <c r="C7" s="400"/>
      <c r="D7" s="400"/>
      <c r="E7" s="400"/>
      <c r="F7" s="400"/>
      <c r="G7" s="400"/>
      <c r="H7" s="396">
        <v>0</v>
      </c>
      <c r="I7" s="398"/>
      <c r="J7" s="399" t="e">
        <f t="shared" si="2"/>
        <v>#DIV/0!</v>
      </c>
      <c r="K7" s="399"/>
      <c r="L7" s="399" t="e">
        <f t="shared" si="0"/>
        <v>#DIV/0!</v>
      </c>
      <c r="M7" s="399"/>
      <c r="N7" s="399" t="e">
        <f t="shared" si="1"/>
        <v>#DIV/0!</v>
      </c>
      <c r="O7" s="399"/>
    </row>
    <row r="8" spans="2:15" ht="12.75">
      <c r="B8" s="131">
        <v>5</v>
      </c>
      <c r="C8" s="400"/>
      <c r="D8" s="400"/>
      <c r="E8" s="400"/>
      <c r="F8" s="400"/>
      <c r="G8" s="400"/>
      <c r="H8" s="396">
        <v>0</v>
      </c>
      <c r="I8" s="398"/>
      <c r="J8" s="399" t="e">
        <f t="shared" si="2"/>
        <v>#DIV/0!</v>
      </c>
      <c r="K8" s="399"/>
      <c r="L8" s="399" t="e">
        <f t="shared" si="0"/>
        <v>#DIV/0!</v>
      </c>
      <c r="M8" s="399"/>
      <c r="N8" s="399" t="e">
        <f t="shared" si="1"/>
        <v>#DIV/0!</v>
      </c>
      <c r="O8" s="399"/>
    </row>
    <row r="9" spans="2:15" ht="12.75">
      <c r="B9" s="131">
        <v>6</v>
      </c>
      <c r="C9" s="400"/>
      <c r="D9" s="400"/>
      <c r="E9" s="400"/>
      <c r="F9" s="400"/>
      <c r="G9" s="400"/>
      <c r="H9" s="396">
        <v>0</v>
      </c>
      <c r="I9" s="398"/>
      <c r="J9" s="399" t="e">
        <f t="shared" si="2"/>
        <v>#DIV/0!</v>
      </c>
      <c r="K9" s="399"/>
      <c r="L9" s="399" t="e">
        <f t="shared" si="0"/>
        <v>#DIV/0!</v>
      </c>
      <c r="M9" s="399"/>
      <c r="N9" s="399" t="e">
        <f t="shared" si="1"/>
        <v>#DIV/0!</v>
      </c>
      <c r="O9" s="399"/>
    </row>
    <row r="10" spans="2:15" ht="12.75">
      <c r="B10" s="131">
        <v>7</v>
      </c>
      <c r="C10" s="400"/>
      <c r="D10" s="400"/>
      <c r="E10" s="400"/>
      <c r="F10" s="400"/>
      <c r="G10" s="400"/>
      <c r="H10" s="396">
        <v>0</v>
      </c>
      <c r="I10" s="398"/>
      <c r="J10" s="399" t="e">
        <f t="shared" si="2"/>
        <v>#DIV/0!</v>
      </c>
      <c r="K10" s="399"/>
      <c r="L10" s="399" t="e">
        <f t="shared" si="0"/>
        <v>#DIV/0!</v>
      </c>
      <c r="M10" s="399"/>
      <c r="N10" s="399" t="e">
        <f t="shared" si="1"/>
        <v>#DIV/0!</v>
      </c>
      <c r="O10" s="399"/>
    </row>
    <row r="11" spans="2:21" ht="12.75">
      <c r="B11" s="131">
        <v>8</v>
      </c>
      <c r="C11" s="400"/>
      <c r="D11" s="400"/>
      <c r="E11" s="400"/>
      <c r="F11" s="400"/>
      <c r="G11" s="400"/>
      <c r="H11" s="396">
        <v>0</v>
      </c>
      <c r="I11" s="398"/>
      <c r="J11" s="399" t="e">
        <f t="shared" si="2"/>
        <v>#DIV/0!</v>
      </c>
      <c r="K11" s="399"/>
      <c r="L11" s="399" t="e">
        <f t="shared" si="0"/>
        <v>#DIV/0!</v>
      </c>
      <c r="M11" s="399"/>
      <c r="N11" s="399" t="e">
        <f t="shared" si="1"/>
        <v>#DIV/0!</v>
      </c>
      <c r="O11" s="399"/>
      <c r="S11" s="132"/>
      <c r="T11" s="132"/>
      <c r="U11" s="132"/>
    </row>
    <row r="12" spans="2:21" ht="12.75">
      <c r="B12" s="131">
        <v>9</v>
      </c>
      <c r="C12" s="400"/>
      <c r="D12" s="400"/>
      <c r="E12" s="400"/>
      <c r="F12" s="400"/>
      <c r="G12" s="400"/>
      <c r="H12" s="396">
        <v>0</v>
      </c>
      <c r="I12" s="398"/>
      <c r="J12" s="399" t="e">
        <f t="shared" si="2"/>
        <v>#DIV/0!</v>
      </c>
      <c r="K12" s="399"/>
      <c r="L12" s="399" t="e">
        <f t="shared" si="0"/>
        <v>#DIV/0!</v>
      </c>
      <c r="M12" s="399"/>
      <c r="N12" s="399" t="e">
        <f t="shared" si="1"/>
        <v>#DIV/0!</v>
      </c>
      <c r="O12" s="399"/>
      <c r="S12" s="132"/>
      <c r="T12" s="132"/>
      <c r="U12" s="132"/>
    </row>
    <row r="13" spans="2:21" ht="12.75">
      <c r="B13" s="131">
        <v>10</v>
      </c>
      <c r="C13" s="400"/>
      <c r="D13" s="400"/>
      <c r="E13" s="400"/>
      <c r="F13" s="400"/>
      <c r="G13" s="400"/>
      <c r="H13" s="396">
        <v>0</v>
      </c>
      <c r="I13" s="398"/>
      <c r="J13" s="399" t="e">
        <f t="shared" si="2"/>
        <v>#DIV/0!</v>
      </c>
      <c r="K13" s="399"/>
      <c r="L13" s="399" t="e">
        <f t="shared" si="0"/>
        <v>#DIV/0!</v>
      </c>
      <c r="M13" s="399"/>
      <c r="N13" s="399" t="e">
        <f t="shared" si="1"/>
        <v>#DIV/0!</v>
      </c>
      <c r="O13" s="399"/>
      <c r="S13" s="132"/>
      <c r="T13" s="132"/>
      <c r="U13" s="132"/>
    </row>
    <row r="14" spans="2:21" ht="12.75">
      <c r="B14" s="131">
        <v>11</v>
      </c>
      <c r="C14" s="400"/>
      <c r="D14" s="400"/>
      <c r="E14" s="400"/>
      <c r="F14" s="400"/>
      <c r="G14" s="400"/>
      <c r="H14" s="396">
        <v>0</v>
      </c>
      <c r="I14" s="398"/>
      <c r="J14" s="399" t="e">
        <f t="shared" si="2"/>
        <v>#DIV/0!</v>
      </c>
      <c r="K14" s="399"/>
      <c r="L14" s="399" t="e">
        <f t="shared" si="0"/>
        <v>#DIV/0!</v>
      </c>
      <c r="M14" s="399"/>
      <c r="N14" s="399" t="e">
        <f t="shared" si="1"/>
        <v>#DIV/0!</v>
      </c>
      <c r="O14" s="399"/>
      <c r="S14" s="132"/>
      <c r="T14" s="132"/>
      <c r="U14" s="132"/>
    </row>
    <row r="15" spans="2:15" ht="12.75">
      <c r="B15" s="131">
        <v>12</v>
      </c>
      <c r="C15" s="400"/>
      <c r="D15" s="400"/>
      <c r="E15" s="400"/>
      <c r="F15" s="400"/>
      <c r="G15" s="400"/>
      <c r="H15" s="396">
        <v>0</v>
      </c>
      <c r="I15" s="398"/>
      <c r="J15" s="399" t="e">
        <f t="shared" si="2"/>
        <v>#DIV/0!</v>
      </c>
      <c r="K15" s="399"/>
      <c r="L15" s="399" t="e">
        <f t="shared" si="0"/>
        <v>#DIV/0!</v>
      </c>
      <c r="M15" s="399"/>
      <c r="N15" s="399" t="e">
        <f t="shared" si="1"/>
        <v>#DIV/0!</v>
      </c>
      <c r="O15" s="399"/>
    </row>
    <row r="16" spans="2:15" ht="12.75">
      <c r="B16" s="131">
        <v>13</v>
      </c>
      <c r="C16" s="400"/>
      <c r="D16" s="400"/>
      <c r="E16" s="400"/>
      <c r="F16" s="400"/>
      <c r="G16" s="400"/>
      <c r="H16" s="396">
        <v>0</v>
      </c>
      <c r="I16" s="398"/>
      <c r="J16" s="399" t="e">
        <f t="shared" si="2"/>
        <v>#DIV/0!</v>
      </c>
      <c r="K16" s="399"/>
      <c r="L16" s="399" t="e">
        <f t="shared" si="0"/>
        <v>#DIV/0!</v>
      </c>
      <c r="M16" s="399"/>
      <c r="N16" s="399" t="e">
        <f t="shared" si="1"/>
        <v>#DIV/0!</v>
      </c>
      <c r="O16" s="399"/>
    </row>
    <row r="17" spans="2:15" ht="12.75">
      <c r="B17" s="131">
        <v>14</v>
      </c>
      <c r="C17" s="400"/>
      <c r="D17" s="400"/>
      <c r="E17" s="400"/>
      <c r="F17" s="400"/>
      <c r="G17" s="400"/>
      <c r="H17" s="396">
        <v>0</v>
      </c>
      <c r="I17" s="398"/>
      <c r="J17" s="399" t="e">
        <f t="shared" si="2"/>
        <v>#DIV/0!</v>
      </c>
      <c r="K17" s="399"/>
      <c r="L17" s="399" t="e">
        <f t="shared" si="0"/>
        <v>#DIV/0!</v>
      </c>
      <c r="M17" s="399"/>
      <c r="N17" s="399" t="e">
        <f t="shared" si="1"/>
        <v>#DIV/0!</v>
      </c>
      <c r="O17" s="399"/>
    </row>
    <row r="18" spans="2:15" ht="12.75">
      <c r="B18" s="131">
        <v>15</v>
      </c>
      <c r="C18" s="400"/>
      <c r="D18" s="400"/>
      <c r="E18" s="400"/>
      <c r="F18" s="400"/>
      <c r="G18" s="400"/>
      <c r="H18" s="396">
        <v>0</v>
      </c>
      <c r="I18" s="398"/>
      <c r="J18" s="399" t="e">
        <f t="shared" si="2"/>
        <v>#DIV/0!</v>
      </c>
      <c r="K18" s="399"/>
      <c r="L18" s="399" t="e">
        <f t="shared" si="0"/>
        <v>#DIV/0!</v>
      </c>
      <c r="M18" s="399"/>
      <c r="N18" s="399" t="e">
        <f t="shared" si="1"/>
        <v>#DIV/0!</v>
      </c>
      <c r="O18" s="399"/>
    </row>
    <row r="19" spans="2:15" ht="12.75">
      <c r="B19" s="131">
        <v>16</v>
      </c>
      <c r="C19" s="400"/>
      <c r="D19" s="400"/>
      <c r="E19" s="400"/>
      <c r="F19" s="400"/>
      <c r="G19" s="400"/>
      <c r="H19" s="396">
        <v>0</v>
      </c>
      <c r="I19" s="398"/>
      <c r="J19" s="399" t="e">
        <f t="shared" si="2"/>
        <v>#DIV/0!</v>
      </c>
      <c r="K19" s="399"/>
      <c r="L19" s="399" t="e">
        <f>($L$24*F19)/$F$24</f>
        <v>#DIV/0!</v>
      </c>
      <c r="M19" s="399"/>
      <c r="N19" s="399" t="e">
        <f t="shared" si="1"/>
        <v>#DIV/0!</v>
      </c>
      <c r="O19" s="399"/>
    </row>
    <row r="20" spans="2:15" ht="12.75">
      <c r="B20" s="131">
        <v>17</v>
      </c>
      <c r="C20" s="400"/>
      <c r="D20" s="400"/>
      <c r="E20" s="400"/>
      <c r="F20" s="400"/>
      <c r="G20" s="400"/>
      <c r="H20" s="396">
        <v>0</v>
      </c>
      <c r="I20" s="398"/>
      <c r="J20" s="399" t="e">
        <f t="shared" si="2"/>
        <v>#DIV/0!</v>
      </c>
      <c r="K20" s="399"/>
      <c r="L20" s="399" t="e">
        <f t="shared" si="0"/>
        <v>#DIV/0!</v>
      </c>
      <c r="M20" s="399"/>
      <c r="N20" s="399" t="e">
        <f t="shared" si="1"/>
        <v>#DIV/0!</v>
      </c>
      <c r="O20" s="399"/>
    </row>
    <row r="21" spans="2:15" ht="12.75">
      <c r="B21" s="131">
        <v>18</v>
      </c>
      <c r="C21" s="400"/>
      <c r="D21" s="400"/>
      <c r="E21" s="400"/>
      <c r="F21" s="400"/>
      <c r="G21" s="400"/>
      <c r="H21" s="396">
        <v>0</v>
      </c>
      <c r="I21" s="398"/>
      <c r="J21" s="399" t="e">
        <f t="shared" si="2"/>
        <v>#DIV/0!</v>
      </c>
      <c r="K21" s="399"/>
      <c r="L21" s="399" t="e">
        <f t="shared" si="0"/>
        <v>#DIV/0!</v>
      </c>
      <c r="M21" s="399"/>
      <c r="N21" s="399" t="e">
        <f t="shared" si="1"/>
        <v>#DIV/0!</v>
      </c>
      <c r="O21" s="399"/>
    </row>
    <row r="22" spans="2:15" ht="12.75">
      <c r="B22" s="131">
        <v>19</v>
      </c>
      <c r="C22" s="400"/>
      <c r="D22" s="400"/>
      <c r="E22" s="400"/>
      <c r="F22" s="400"/>
      <c r="G22" s="400"/>
      <c r="H22" s="396">
        <v>0</v>
      </c>
      <c r="I22" s="398"/>
      <c r="J22" s="399" t="e">
        <f t="shared" si="2"/>
        <v>#DIV/0!</v>
      </c>
      <c r="K22" s="399"/>
      <c r="L22" s="399" t="e">
        <f>($L$24*F22)/$F$24</f>
        <v>#DIV/0!</v>
      </c>
      <c r="M22" s="399"/>
      <c r="N22" s="399" t="e">
        <f t="shared" si="1"/>
        <v>#DIV/0!</v>
      </c>
      <c r="O22" s="399"/>
    </row>
    <row r="23" spans="2:15" ht="12.75">
      <c r="B23" s="131">
        <v>20</v>
      </c>
      <c r="C23" s="400"/>
      <c r="D23" s="400"/>
      <c r="E23" s="400"/>
      <c r="F23" s="400"/>
      <c r="G23" s="400"/>
      <c r="H23" s="396">
        <v>0</v>
      </c>
      <c r="I23" s="398"/>
      <c r="J23" s="399" t="e">
        <f t="shared" si="2"/>
        <v>#DIV/0!</v>
      </c>
      <c r="K23" s="399"/>
      <c r="L23" s="399" t="e">
        <f t="shared" si="0"/>
        <v>#DIV/0!</v>
      </c>
      <c r="M23" s="399"/>
      <c r="N23" s="399" t="e">
        <f t="shared" si="1"/>
        <v>#DIV/0!</v>
      </c>
      <c r="O23" s="399"/>
    </row>
    <row r="24" spans="2:15" ht="12.75">
      <c r="B24" s="396" t="s">
        <v>2</v>
      </c>
      <c r="C24" s="397"/>
      <c r="D24" s="397"/>
      <c r="E24" s="398"/>
      <c r="F24" s="400">
        <f>SUM(F4:G23)</f>
        <v>0</v>
      </c>
      <c r="G24" s="400"/>
      <c r="H24" s="396">
        <f>SUM(H4:I23)</f>
        <v>0</v>
      </c>
      <c r="I24" s="398"/>
      <c r="J24" s="399">
        <f>SUM(J4:K23)</f>
        <v>0</v>
      </c>
      <c r="K24" s="399"/>
      <c r="L24" s="399">
        <f>SUM(L4:M23)</f>
        <v>0</v>
      </c>
      <c r="M24" s="400"/>
      <c r="N24" s="400" t="e">
        <f>SUM(N4:O23)</f>
        <v>#DIV/0!</v>
      </c>
      <c r="O24" s="400"/>
    </row>
    <row r="25" spans="3:13" ht="12.75">
      <c r="C25" s="401"/>
      <c r="D25" s="401"/>
      <c r="E25" s="401"/>
      <c r="F25" s="401"/>
      <c r="G25" s="401"/>
      <c r="H25" s="133"/>
      <c r="I25" s="133"/>
      <c r="J25" s="401"/>
      <c r="K25" s="401"/>
      <c r="L25" s="401"/>
      <c r="M25" s="401"/>
    </row>
    <row r="26" spans="3:13" ht="12.75">
      <c r="C26" s="401"/>
      <c r="D26" s="401"/>
      <c r="E26" s="401"/>
      <c r="F26" s="401"/>
      <c r="G26" s="401"/>
      <c r="H26" s="133"/>
      <c r="I26" s="133"/>
      <c r="J26" s="401"/>
      <c r="K26" s="401"/>
      <c r="L26" s="401"/>
      <c r="M26" s="401"/>
    </row>
  </sheetData>
  <sheetProtection/>
  <mergeCells count="141">
    <mergeCell ref="H24:I24"/>
    <mergeCell ref="L4:M4"/>
    <mergeCell ref="F6:G6"/>
    <mergeCell ref="J6:K6"/>
    <mergeCell ref="L6:M6"/>
    <mergeCell ref="H6:I6"/>
    <mergeCell ref="L2:M3"/>
    <mergeCell ref="H2:I3"/>
    <mergeCell ref="H4:I4"/>
    <mergeCell ref="L5:M5"/>
    <mergeCell ref="C6:E6"/>
    <mergeCell ref="J4:K4"/>
    <mergeCell ref="H5:I5"/>
    <mergeCell ref="B2:B3"/>
    <mergeCell ref="C5:E5"/>
    <mergeCell ref="F5:G5"/>
    <mergeCell ref="J5:K5"/>
    <mergeCell ref="C4:E4"/>
    <mergeCell ref="F4:G4"/>
    <mergeCell ref="C2:E3"/>
    <mergeCell ref="F2:G3"/>
    <mergeCell ref="J2:K3"/>
    <mergeCell ref="C8:E8"/>
    <mergeCell ref="F8:G8"/>
    <mergeCell ref="J8:K8"/>
    <mergeCell ref="L8:M8"/>
    <mergeCell ref="H8:I8"/>
    <mergeCell ref="C7:E7"/>
    <mergeCell ref="F7:G7"/>
    <mergeCell ref="J7:K7"/>
    <mergeCell ref="L7:M7"/>
    <mergeCell ref="H7:I7"/>
    <mergeCell ref="C10:E10"/>
    <mergeCell ref="F10:G10"/>
    <mergeCell ref="J10:K10"/>
    <mergeCell ref="L10:M10"/>
    <mergeCell ref="H10:I10"/>
    <mergeCell ref="C9:E9"/>
    <mergeCell ref="F9:G9"/>
    <mergeCell ref="J9:K9"/>
    <mergeCell ref="L9:M9"/>
    <mergeCell ref="H9:I9"/>
    <mergeCell ref="C12:E12"/>
    <mergeCell ref="F12:G12"/>
    <mergeCell ref="J12:K12"/>
    <mergeCell ref="L12:M12"/>
    <mergeCell ref="H12:I12"/>
    <mergeCell ref="C11:E11"/>
    <mergeCell ref="F11:G11"/>
    <mergeCell ref="J11:K11"/>
    <mergeCell ref="L11:M11"/>
    <mergeCell ref="H11:I11"/>
    <mergeCell ref="C14:E14"/>
    <mergeCell ref="F14:G14"/>
    <mergeCell ref="J14:K14"/>
    <mergeCell ref="L14:M14"/>
    <mergeCell ref="H14:I14"/>
    <mergeCell ref="C13:E13"/>
    <mergeCell ref="F13:G13"/>
    <mergeCell ref="J13:K13"/>
    <mergeCell ref="L13:M13"/>
    <mergeCell ref="H13:I13"/>
    <mergeCell ref="C16:E16"/>
    <mergeCell ref="F16:G16"/>
    <mergeCell ref="J16:K16"/>
    <mergeCell ref="L16:M16"/>
    <mergeCell ref="H16:I16"/>
    <mergeCell ref="C15:E15"/>
    <mergeCell ref="F15:G15"/>
    <mergeCell ref="J15:K15"/>
    <mergeCell ref="L15:M15"/>
    <mergeCell ref="H15:I15"/>
    <mergeCell ref="C18:E18"/>
    <mergeCell ref="F18:G18"/>
    <mergeCell ref="J18:K18"/>
    <mergeCell ref="L18:M18"/>
    <mergeCell ref="H18:I18"/>
    <mergeCell ref="C17:E17"/>
    <mergeCell ref="F17:G17"/>
    <mergeCell ref="J17:K17"/>
    <mergeCell ref="L17:M17"/>
    <mergeCell ref="H17:I17"/>
    <mergeCell ref="C20:E20"/>
    <mergeCell ref="F20:G20"/>
    <mergeCell ref="J20:K20"/>
    <mergeCell ref="L20:M20"/>
    <mergeCell ref="H20:I20"/>
    <mergeCell ref="C19:E19"/>
    <mergeCell ref="F19:G19"/>
    <mergeCell ref="J19:K19"/>
    <mergeCell ref="L19:M19"/>
    <mergeCell ref="H19:I19"/>
    <mergeCell ref="C21:E21"/>
    <mergeCell ref="F21:G21"/>
    <mergeCell ref="J21:K21"/>
    <mergeCell ref="L21:M21"/>
    <mergeCell ref="H21:I21"/>
    <mergeCell ref="C22:E22"/>
    <mergeCell ref="F22:G22"/>
    <mergeCell ref="C25:E25"/>
    <mergeCell ref="F25:G25"/>
    <mergeCell ref="J25:K25"/>
    <mergeCell ref="L25:M25"/>
    <mergeCell ref="J22:K22"/>
    <mergeCell ref="L22:M22"/>
    <mergeCell ref="H22:I22"/>
    <mergeCell ref="C23:E23"/>
    <mergeCell ref="F23:G23"/>
    <mergeCell ref="J23:K23"/>
    <mergeCell ref="C26:E26"/>
    <mergeCell ref="F26:G26"/>
    <mergeCell ref="J26:K26"/>
    <mergeCell ref="L26:M26"/>
    <mergeCell ref="N2:O3"/>
    <mergeCell ref="N4:O4"/>
    <mergeCell ref="N5:O5"/>
    <mergeCell ref="N6:O6"/>
    <mergeCell ref="N23:O23"/>
    <mergeCell ref="N24:O24"/>
    <mergeCell ref="N9:O9"/>
    <mergeCell ref="N10:O10"/>
    <mergeCell ref="N11:O11"/>
    <mergeCell ref="N12:O12"/>
    <mergeCell ref="N7:O7"/>
    <mergeCell ref="N8:O8"/>
    <mergeCell ref="N13:O13"/>
    <mergeCell ref="N14:O14"/>
    <mergeCell ref="N17:O17"/>
    <mergeCell ref="N18:O18"/>
    <mergeCell ref="N15:O15"/>
    <mergeCell ref="N16:O16"/>
    <mergeCell ref="B24:E24"/>
    <mergeCell ref="N19:O19"/>
    <mergeCell ref="N20:O20"/>
    <mergeCell ref="N21:O21"/>
    <mergeCell ref="N22:O22"/>
    <mergeCell ref="F24:G24"/>
    <mergeCell ref="J24:K24"/>
    <mergeCell ref="L24:M24"/>
    <mergeCell ref="L23:M23"/>
    <mergeCell ref="H23:I23"/>
  </mergeCells>
  <printOptions/>
  <pageMargins left="0.11" right="0.79" top="0.18" bottom="0.984251968503937" header="0.16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</dc:creator>
  <cp:keywords/>
  <dc:description/>
  <cp:lastModifiedBy>Virginie Guihard</cp:lastModifiedBy>
  <cp:lastPrinted>2011-01-24T09:04:49Z</cp:lastPrinted>
  <dcterms:created xsi:type="dcterms:W3CDTF">2006-08-29T11:46:31Z</dcterms:created>
  <dcterms:modified xsi:type="dcterms:W3CDTF">2019-02-08T11:33:55Z</dcterms:modified>
  <cp:category/>
  <cp:version/>
  <cp:contentType/>
  <cp:contentStatus/>
</cp:coreProperties>
</file>